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drzej K\nowe postępowania\2020 rok\przetarg maj\materiały teletechniczne\WY\"/>
    </mc:Choice>
  </mc:AlternateContent>
  <bookViews>
    <workbookView xWindow="0" yWindow="0" windowWidth="21600" windowHeight="9630"/>
  </bookViews>
  <sheets>
    <sheet name="Arkusz1" sheetId="2" r:id="rId1"/>
    <sheet name="Arkusz3" sheetId="3" r:id="rId2"/>
  </sheets>
  <calcPr calcId="162913"/>
</workbook>
</file>

<file path=xl/calcChain.xml><?xml version="1.0" encoding="utf-8"?>
<calcChain xmlns="http://schemas.openxmlformats.org/spreadsheetml/2006/main">
  <c r="E277" i="2" l="1"/>
  <c r="G277" i="2" s="1"/>
  <c r="H277" i="2" s="1"/>
  <c r="G276" i="2"/>
  <c r="H276" i="2" s="1"/>
  <c r="E276" i="2"/>
  <c r="E275" i="2"/>
  <c r="G275" i="2" s="1"/>
  <c r="H275" i="2" s="1"/>
  <c r="G274" i="2"/>
  <c r="H274" i="2" s="1"/>
  <c r="E274" i="2"/>
  <c r="H273" i="2"/>
  <c r="E273" i="2"/>
  <c r="G273" i="2" s="1"/>
  <c r="G272" i="2"/>
  <c r="H272" i="2" s="1"/>
  <c r="E272" i="2"/>
  <c r="E271" i="2"/>
  <c r="G271" i="2" s="1"/>
  <c r="G264" i="2"/>
  <c r="H264" i="2" s="1"/>
  <c r="E264" i="2"/>
  <c r="E263" i="2"/>
  <c r="G263" i="2" s="1"/>
  <c r="H263" i="2" s="1"/>
  <c r="G262" i="2"/>
  <c r="H262" i="2" s="1"/>
  <c r="E262" i="2"/>
  <c r="E261" i="2"/>
  <c r="G261" i="2" s="1"/>
  <c r="H261" i="2" s="1"/>
  <c r="G260" i="2"/>
  <c r="H260" i="2" s="1"/>
  <c r="E260" i="2"/>
  <c r="E259" i="2"/>
  <c r="G259" i="2" s="1"/>
  <c r="H259" i="2" s="1"/>
  <c r="G258" i="2"/>
  <c r="H258" i="2" s="1"/>
  <c r="E258" i="2"/>
  <c r="E257" i="2"/>
  <c r="G257" i="2" s="1"/>
  <c r="H257" i="2" s="1"/>
  <c r="G256" i="2"/>
  <c r="H256" i="2" s="1"/>
  <c r="E256" i="2"/>
  <c r="E255" i="2"/>
  <c r="G255" i="2" s="1"/>
  <c r="G248" i="2"/>
  <c r="H248" i="2" s="1"/>
  <c r="E248" i="2"/>
  <c r="E247" i="2"/>
  <c r="G247" i="2" s="1"/>
  <c r="H247" i="2" s="1"/>
  <c r="G246" i="2"/>
  <c r="H246" i="2" s="1"/>
  <c r="E246" i="2"/>
  <c r="E245" i="2"/>
  <c r="G245" i="2" s="1"/>
  <c r="H245" i="2" s="1"/>
  <c r="G244" i="2"/>
  <c r="H244" i="2" s="1"/>
  <c r="E244" i="2"/>
  <c r="E243" i="2"/>
  <c r="G243" i="2" s="1"/>
  <c r="H243" i="2" s="1"/>
  <c r="G242" i="2"/>
  <c r="H242" i="2" s="1"/>
  <c r="E242" i="2"/>
  <c r="E241" i="2"/>
  <c r="G241" i="2" s="1"/>
  <c r="E234" i="2"/>
  <c r="G234" i="2" s="1"/>
  <c r="H234" i="2" s="1"/>
  <c r="E233" i="2"/>
  <c r="G233" i="2" s="1"/>
  <c r="H233" i="2" s="1"/>
  <c r="G232" i="2"/>
  <c r="H232" i="2" s="1"/>
  <c r="E232" i="2"/>
  <c r="E231" i="2"/>
  <c r="G231" i="2" s="1"/>
  <c r="H231" i="2" s="1"/>
  <c r="E230" i="2"/>
  <c r="G230" i="2" s="1"/>
  <c r="H230" i="2" s="1"/>
  <c r="H229" i="2"/>
  <c r="E229" i="2"/>
  <c r="G229" i="2" s="1"/>
  <c r="G228" i="2"/>
  <c r="H228" i="2" s="1"/>
  <c r="E228" i="2"/>
  <c r="E227" i="2"/>
  <c r="G227" i="2" s="1"/>
  <c r="H227" i="2" s="1"/>
  <c r="E226" i="2"/>
  <c r="G226" i="2" s="1"/>
  <c r="H226" i="2" s="1"/>
  <c r="E225" i="2"/>
  <c r="G225" i="2" s="1"/>
  <c r="H225" i="2" s="1"/>
  <c r="G224" i="2"/>
  <c r="H224" i="2" s="1"/>
  <c r="E224" i="2"/>
  <c r="E223" i="2"/>
  <c r="G223" i="2" s="1"/>
  <c r="H223" i="2" s="1"/>
  <c r="E222" i="2"/>
  <c r="G222" i="2" s="1"/>
  <c r="H222" i="2" s="1"/>
  <c r="E215" i="2"/>
  <c r="G215" i="2" s="1"/>
  <c r="H215" i="2" s="1"/>
  <c r="E214" i="2"/>
  <c r="G214" i="2" s="1"/>
  <c r="H214" i="2" s="1"/>
  <c r="H213" i="2"/>
  <c r="G213" i="2"/>
  <c r="E213" i="2"/>
  <c r="G212" i="2"/>
  <c r="H212" i="2" s="1"/>
  <c r="E212" i="2"/>
  <c r="E211" i="2"/>
  <c r="G211" i="2" s="1"/>
  <c r="H211" i="2" s="1"/>
  <c r="E210" i="2"/>
  <c r="G210" i="2" s="1"/>
  <c r="H210" i="2" s="1"/>
  <c r="H209" i="2"/>
  <c r="G209" i="2"/>
  <c r="E209" i="2"/>
  <c r="G208" i="2"/>
  <c r="H208" i="2" s="1"/>
  <c r="E208" i="2"/>
  <c r="E207" i="2"/>
  <c r="G207" i="2" s="1"/>
  <c r="H207" i="2" s="1"/>
  <c r="E206" i="2"/>
  <c r="G206" i="2" s="1"/>
  <c r="E199" i="2"/>
  <c r="G199" i="2" s="1"/>
  <c r="H199" i="2" s="1"/>
  <c r="E198" i="2"/>
  <c r="G198" i="2" s="1"/>
  <c r="H198" i="2" s="1"/>
  <c r="H197" i="2"/>
  <c r="G197" i="2"/>
  <c r="E197" i="2"/>
  <c r="G196" i="2"/>
  <c r="H196" i="2" s="1"/>
  <c r="E196" i="2"/>
  <c r="E195" i="2"/>
  <c r="G195" i="2" s="1"/>
  <c r="H195" i="2" s="1"/>
  <c r="E194" i="2"/>
  <c r="G194" i="2" s="1"/>
  <c r="H194" i="2" s="1"/>
  <c r="H193" i="2"/>
  <c r="G193" i="2"/>
  <c r="E193" i="2"/>
  <c r="G192" i="2"/>
  <c r="H192" i="2" s="1"/>
  <c r="E192" i="2"/>
  <c r="E191" i="2"/>
  <c r="G191" i="2" s="1"/>
  <c r="H191" i="2" s="1"/>
  <c r="E190" i="2"/>
  <c r="G190" i="2" s="1"/>
  <c r="H190" i="2" s="1"/>
  <c r="H189" i="2"/>
  <c r="G189" i="2"/>
  <c r="E189" i="2"/>
  <c r="G188" i="2"/>
  <c r="H188" i="2" s="1"/>
  <c r="E188" i="2"/>
  <c r="E187" i="2"/>
  <c r="G187" i="2" s="1"/>
  <c r="H187" i="2" s="1"/>
  <c r="E186" i="2"/>
  <c r="G186" i="2" s="1"/>
  <c r="H186" i="2" s="1"/>
  <c r="H185" i="2"/>
  <c r="G185" i="2"/>
  <c r="E185" i="2"/>
  <c r="G184" i="2"/>
  <c r="H184" i="2" s="1"/>
  <c r="E184" i="2"/>
  <c r="E183" i="2"/>
  <c r="G183" i="2" s="1"/>
  <c r="H183" i="2" s="1"/>
  <c r="E182" i="2"/>
  <c r="G182" i="2" s="1"/>
  <c r="H182" i="2" s="1"/>
  <c r="H181" i="2"/>
  <c r="G181" i="2"/>
  <c r="E181" i="2"/>
  <c r="G180" i="2"/>
  <c r="H180" i="2" s="1"/>
  <c r="E180" i="2"/>
  <c r="E179" i="2"/>
  <c r="G179" i="2" s="1"/>
  <c r="H179" i="2" s="1"/>
  <c r="E178" i="2"/>
  <c r="G178" i="2" s="1"/>
  <c r="H178" i="2" s="1"/>
  <c r="H177" i="2"/>
  <c r="G177" i="2"/>
  <c r="E177" i="2"/>
  <c r="G176" i="2"/>
  <c r="H176" i="2" s="1"/>
  <c r="E176" i="2"/>
  <c r="E175" i="2"/>
  <c r="G175" i="2" s="1"/>
  <c r="H175" i="2" s="1"/>
  <c r="E174" i="2"/>
  <c r="G174" i="2" s="1"/>
  <c r="H174" i="2" s="1"/>
  <c r="H173" i="2"/>
  <c r="G173" i="2"/>
  <c r="E173" i="2"/>
  <c r="G172" i="2"/>
  <c r="H172" i="2" s="1"/>
  <c r="E172" i="2"/>
  <c r="E171" i="2"/>
  <c r="G171" i="2" s="1"/>
  <c r="H171" i="2" s="1"/>
  <c r="E170" i="2"/>
  <c r="G170" i="2" s="1"/>
  <c r="H170" i="2" s="1"/>
  <c r="H169" i="2"/>
  <c r="G169" i="2"/>
  <c r="E169" i="2"/>
  <c r="G168" i="2"/>
  <c r="H168" i="2" s="1"/>
  <c r="E168" i="2"/>
  <c r="E167" i="2"/>
  <c r="G167" i="2" s="1"/>
  <c r="H167" i="2" s="1"/>
  <c r="E166" i="2"/>
  <c r="G166" i="2" s="1"/>
  <c r="H166" i="2" s="1"/>
  <c r="H165" i="2"/>
  <c r="G165" i="2"/>
  <c r="E165" i="2"/>
  <c r="G164" i="2"/>
  <c r="H164" i="2" s="1"/>
  <c r="E164" i="2"/>
  <c r="E163" i="2"/>
  <c r="G163" i="2" s="1"/>
  <c r="H163" i="2" s="1"/>
  <c r="H162" i="2"/>
  <c r="G162" i="2"/>
  <c r="E162" i="2"/>
  <c r="H161" i="2"/>
  <c r="G161" i="2"/>
  <c r="E161" i="2"/>
  <c r="G160" i="2"/>
  <c r="H160" i="2" s="1"/>
  <c r="E160" i="2"/>
  <c r="E159" i="2"/>
  <c r="G159" i="2" s="1"/>
  <c r="H159" i="2" s="1"/>
  <c r="H158" i="2"/>
  <c r="G158" i="2"/>
  <c r="E158" i="2"/>
  <c r="H157" i="2"/>
  <c r="G157" i="2"/>
  <c r="E157" i="2"/>
  <c r="G156" i="2"/>
  <c r="H156" i="2" s="1"/>
  <c r="E156" i="2"/>
  <c r="E155" i="2"/>
  <c r="G155" i="2" s="1"/>
  <c r="H155" i="2" s="1"/>
  <c r="H154" i="2"/>
  <c r="G154" i="2"/>
  <c r="E154" i="2"/>
  <c r="H153" i="2"/>
  <c r="G153" i="2"/>
  <c r="E153" i="2"/>
  <c r="G152" i="2"/>
  <c r="H152" i="2" s="1"/>
  <c r="E152" i="2"/>
  <c r="E151" i="2"/>
  <c r="G151" i="2" s="1"/>
  <c r="H151" i="2" s="1"/>
  <c r="H150" i="2"/>
  <c r="G150" i="2"/>
  <c r="E150" i="2"/>
  <c r="H149" i="2"/>
  <c r="G149" i="2"/>
  <c r="E149" i="2"/>
  <c r="G148" i="2"/>
  <c r="H148" i="2" s="1"/>
  <c r="E148" i="2"/>
  <c r="E147" i="2"/>
  <c r="G147" i="2" s="1"/>
  <c r="H147" i="2" s="1"/>
  <c r="E146" i="2"/>
  <c r="G146" i="2" s="1"/>
  <c r="H146" i="2" s="1"/>
  <c r="H145" i="2"/>
  <c r="G145" i="2"/>
  <c r="E145" i="2"/>
  <c r="G144" i="2"/>
  <c r="H144" i="2" s="1"/>
  <c r="E144" i="2"/>
  <c r="E143" i="2"/>
  <c r="G143" i="2" s="1"/>
  <c r="H143" i="2" s="1"/>
  <c r="E142" i="2"/>
  <c r="G142" i="2" s="1"/>
  <c r="H142" i="2" s="1"/>
  <c r="H141" i="2"/>
  <c r="G141" i="2"/>
  <c r="E141" i="2"/>
  <c r="G140" i="2"/>
  <c r="H140" i="2" s="1"/>
  <c r="E140" i="2"/>
  <c r="E139" i="2"/>
  <c r="G139" i="2" s="1"/>
  <c r="H139" i="2" s="1"/>
  <c r="E138" i="2"/>
  <c r="G138" i="2" s="1"/>
  <c r="H138" i="2" s="1"/>
  <c r="H137" i="2"/>
  <c r="G137" i="2"/>
  <c r="E137" i="2"/>
  <c r="G136" i="2"/>
  <c r="H136" i="2" s="1"/>
  <c r="E136" i="2"/>
  <c r="E135" i="2"/>
  <c r="G135" i="2" s="1"/>
  <c r="H135" i="2" s="1"/>
  <c r="E134" i="2"/>
  <c r="G134" i="2" s="1"/>
  <c r="H134" i="2" s="1"/>
  <c r="H133" i="2"/>
  <c r="G133" i="2"/>
  <c r="E133" i="2"/>
  <c r="G132" i="2"/>
  <c r="H132" i="2" s="1"/>
  <c r="E132" i="2"/>
  <c r="E131" i="2"/>
  <c r="G131" i="2" s="1"/>
  <c r="H131" i="2" s="1"/>
  <c r="E130" i="2"/>
  <c r="G130" i="2" s="1"/>
  <c r="H130" i="2" s="1"/>
  <c r="H129" i="2"/>
  <c r="G129" i="2"/>
  <c r="E129" i="2"/>
  <c r="G128" i="2"/>
  <c r="H128" i="2" s="1"/>
  <c r="E128" i="2"/>
  <c r="E127" i="2"/>
  <c r="G127" i="2" s="1"/>
  <c r="H127" i="2" s="1"/>
  <c r="E126" i="2"/>
  <c r="G126" i="2" s="1"/>
  <c r="H126" i="2" s="1"/>
  <c r="H125" i="2"/>
  <c r="G125" i="2"/>
  <c r="E125" i="2"/>
  <c r="G124" i="2"/>
  <c r="H124" i="2" s="1"/>
  <c r="E124" i="2"/>
  <c r="E123" i="2"/>
  <c r="G123" i="2" s="1"/>
  <c r="H123" i="2" s="1"/>
  <c r="E122" i="2"/>
  <c r="G122" i="2" s="1"/>
  <c r="H122" i="2" s="1"/>
  <c r="H121" i="2"/>
  <c r="G121" i="2"/>
  <c r="E121" i="2"/>
  <c r="G120" i="2"/>
  <c r="H120" i="2" s="1"/>
  <c r="E120" i="2"/>
  <c r="E119" i="2"/>
  <c r="G119" i="2" s="1"/>
  <c r="H119" i="2" s="1"/>
  <c r="E118" i="2"/>
  <c r="G118" i="2" s="1"/>
  <c r="H118" i="2" s="1"/>
  <c r="H117" i="2"/>
  <c r="G117" i="2"/>
  <c r="E117" i="2"/>
  <c r="E116" i="2"/>
  <c r="G116" i="2" s="1"/>
  <c r="H116" i="2" s="1"/>
  <c r="E115" i="2"/>
  <c r="G115" i="2" s="1"/>
  <c r="H115" i="2" s="1"/>
  <c r="E114" i="2"/>
  <c r="G114" i="2" s="1"/>
  <c r="H114" i="2" s="1"/>
  <c r="H113" i="2"/>
  <c r="G113" i="2"/>
  <c r="E113" i="2"/>
  <c r="E112" i="2"/>
  <c r="G112" i="2" s="1"/>
  <c r="H112" i="2" s="1"/>
  <c r="E111" i="2"/>
  <c r="G111" i="2" s="1"/>
  <c r="H111" i="2" s="1"/>
  <c r="E110" i="2"/>
  <c r="G110" i="2" s="1"/>
  <c r="H110" i="2" s="1"/>
  <c r="H109" i="2"/>
  <c r="G109" i="2"/>
  <c r="E109" i="2"/>
  <c r="E108" i="2"/>
  <c r="G108" i="2" s="1"/>
  <c r="H108" i="2" s="1"/>
  <c r="E107" i="2"/>
  <c r="G107" i="2" s="1"/>
  <c r="H107" i="2" s="1"/>
  <c r="E106" i="2"/>
  <c r="G106" i="2" s="1"/>
  <c r="H106" i="2" s="1"/>
  <c r="H105" i="2"/>
  <c r="G105" i="2"/>
  <c r="E105" i="2"/>
  <c r="E104" i="2"/>
  <c r="G104" i="2" s="1"/>
  <c r="H104" i="2" s="1"/>
  <c r="E103" i="2"/>
  <c r="G103" i="2" s="1"/>
  <c r="H103" i="2" s="1"/>
  <c r="E102" i="2"/>
  <c r="G102" i="2" s="1"/>
  <c r="H102" i="2" s="1"/>
  <c r="H101" i="2"/>
  <c r="G101" i="2"/>
  <c r="E101" i="2"/>
  <c r="E100" i="2"/>
  <c r="G100" i="2" s="1"/>
  <c r="H100" i="2" s="1"/>
  <c r="E99" i="2"/>
  <c r="G99" i="2" s="1"/>
  <c r="H99" i="2" s="1"/>
  <c r="E98" i="2"/>
  <c r="G98" i="2" s="1"/>
  <c r="H98" i="2" s="1"/>
  <c r="H97" i="2"/>
  <c r="G97" i="2"/>
  <c r="E97" i="2"/>
  <c r="E96" i="2"/>
  <c r="G96" i="2" s="1"/>
  <c r="H96" i="2" s="1"/>
  <c r="E95" i="2"/>
  <c r="G95" i="2" s="1"/>
  <c r="H95" i="2" s="1"/>
  <c r="E94" i="2"/>
  <c r="G94" i="2" s="1"/>
  <c r="H94" i="2" s="1"/>
  <c r="H93" i="2"/>
  <c r="G93" i="2"/>
  <c r="E93" i="2"/>
  <c r="E92" i="2"/>
  <c r="G92" i="2" s="1"/>
  <c r="H92" i="2" s="1"/>
  <c r="E91" i="2"/>
  <c r="G91" i="2" s="1"/>
  <c r="H91" i="2" s="1"/>
  <c r="E90" i="2"/>
  <c r="G90" i="2" s="1"/>
  <c r="H90" i="2" s="1"/>
  <c r="H89" i="2"/>
  <c r="G89" i="2"/>
  <c r="E89" i="2"/>
  <c r="E88" i="2"/>
  <c r="G88" i="2" s="1"/>
  <c r="H88" i="2" s="1"/>
  <c r="E87" i="2"/>
  <c r="G87" i="2" s="1"/>
  <c r="H87" i="2" s="1"/>
  <c r="E86" i="2"/>
  <c r="G86" i="2" s="1"/>
  <c r="H86" i="2" s="1"/>
  <c r="H85" i="2"/>
  <c r="G85" i="2"/>
  <c r="E85" i="2"/>
  <c r="E84" i="2"/>
  <c r="G84" i="2" s="1"/>
  <c r="H84" i="2" s="1"/>
  <c r="G83" i="2"/>
  <c r="H83" i="2" s="1"/>
  <c r="E83" i="2"/>
  <c r="E82" i="2"/>
  <c r="G82" i="2" s="1"/>
  <c r="H82" i="2" s="1"/>
  <c r="E81" i="2"/>
  <c r="G81" i="2" s="1"/>
  <c r="H81" i="2" s="1"/>
  <c r="H80" i="2"/>
  <c r="G80" i="2"/>
  <c r="E80" i="2"/>
  <c r="G79" i="2"/>
  <c r="H79" i="2" s="1"/>
  <c r="E79" i="2"/>
  <c r="E78" i="2"/>
  <c r="G78" i="2" s="1"/>
  <c r="H78" i="2" s="1"/>
  <c r="E77" i="2"/>
  <c r="G77" i="2" s="1"/>
  <c r="H77" i="2" s="1"/>
  <c r="H76" i="2"/>
  <c r="G76" i="2"/>
  <c r="E76" i="2"/>
  <c r="G75" i="2"/>
  <c r="H75" i="2" s="1"/>
  <c r="E75" i="2"/>
  <c r="E74" i="2"/>
  <c r="G74" i="2" s="1"/>
  <c r="H74" i="2" s="1"/>
  <c r="E73" i="2"/>
  <c r="G73" i="2" s="1"/>
  <c r="H73" i="2" s="1"/>
  <c r="H72" i="2"/>
  <c r="G72" i="2"/>
  <c r="E72" i="2"/>
  <c r="G71" i="2"/>
  <c r="H71" i="2" s="1"/>
  <c r="E71" i="2"/>
  <c r="E70" i="2"/>
  <c r="G70" i="2" s="1"/>
  <c r="H70" i="2" s="1"/>
  <c r="E69" i="2"/>
  <c r="G69" i="2" s="1"/>
  <c r="H69" i="2" s="1"/>
  <c r="H68" i="2"/>
  <c r="G68" i="2"/>
  <c r="E68" i="2"/>
  <c r="G67" i="2"/>
  <c r="H67" i="2" s="1"/>
  <c r="E67" i="2"/>
  <c r="E66" i="2"/>
  <c r="G66" i="2" s="1"/>
  <c r="H66" i="2" s="1"/>
  <c r="E65" i="2"/>
  <c r="G65" i="2" s="1"/>
  <c r="H65" i="2" s="1"/>
  <c r="H64" i="2"/>
  <c r="G64" i="2"/>
  <c r="E64" i="2"/>
  <c r="G63" i="2"/>
  <c r="H63" i="2" s="1"/>
  <c r="E63" i="2"/>
  <c r="E62" i="2"/>
  <c r="G62" i="2" s="1"/>
  <c r="H62" i="2" s="1"/>
  <c r="E61" i="2"/>
  <c r="G61" i="2" s="1"/>
  <c r="H61" i="2" s="1"/>
  <c r="H60" i="2"/>
  <c r="G60" i="2"/>
  <c r="E60" i="2"/>
  <c r="G59" i="2"/>
  <c r="H59" i="2" s="1"/>
  <c r="E59" i="2"/>
  <c r="E58" i="2"/>
  <c r="G58" i="2" s="1"/>
  <c r="H58" i="2" s="1"/>
  <c r="E57" i="2"/>
  <c r="G57" i="2" s="1"/>
  <c r="H57" i="2" s="1"/>
  <c r="H56" i="2"/>
  <c r="G56" i="2"/>
  <c r="E56" i="2"/>
  <c r="G55" i="2"/>
  <c r="H55" i="2" s="1"/>
  <c r="E55" i="2"/>
  <c r="E54" i="2"/>
  <c r="G54" i="2" s="1"/>
  <c r="H54" i="2" s="1"/>
  <c r="E53" i="2"/>
  <c r="G53" i="2" s="1"/>
  <c r="H53" i="2" s="1"/>
  <c r="H52" i="2"/>
  <c r="G52" i="2"/>
  <c r="E52" i="2"/>
  <c r="G51" i="2"/>
  <c r="H51" i="2" s="1"/>
  <c r="E51" i="2"/>
  <c r="E50" i="2"/>
  <c r="G50" i="2" s="1"/>
  <c r="H50" i="2" s="1"/>
  <c r="E49" i="2"/>
  <c r="G49" i="2" s="1"/>
  <c r="H49" i="2" s="1"/>
  <c r="H48" i="2"/>
  <c r="G48" i="2"/>
  <c r="E48" i="2"/>
  <c r="G47" i="2"/>
  <c r="H47" i="2" s="1"/>
  <c r="E47" i="2"/>
  <c r="E46" i="2"/>
  <c r="G46" i="2" s="1"/>
  <c r="H46" i="2" s="1"/>
  <c r="E45" i="2"/>
  <c r="G45" i="2" s="1"/>
  <c r="H45" i="2" s="1"/>
  <c r="H44" i="2"/>
  <c r="G44" i="2"/>
  <c r="E44" i="2"/>
  <c r="G43" i="2"/>
  <c r="H43" i="2" s="1"/>
  <c r="E43" i="2"/>
  <c r="E42" i="2"/>
  <c r="G42" i="2" s="1"/>
  <c r="H42" i="2" s="1"/>
  <c r="E41" i="2"/>
  <c r="G41" i="2" s="1"/>
  <c r="H41" i="2" s="1"/>
  <c r="H40" i="2"/>
  <c r="G40" i="2"/>
  <c r="E40" i="2"/>
  <c r="G39" i="2"/>
  <c r="H39" i="2" s="1"/>
  <c r="E39" i="2"/>
  <c r="E38" i="2"/>
  <c r="G38" i="2" s="1"/>
  <c r="H38" i="2" s="1"/>
  <c r="E37" i="2"/>
  <c r="G37" i="2" s="1"/>
  <c r="H37" i="2" s="1"/>
  <c r="H36" i="2"/>
  <c r="G36" i="2"/>
  <c r="E36" i="2"/>
  <c r="G35" i="2"/>
  <c r="H35" i="2" s="1"/>
  <c r="E35" i="2"/>
  <c r="E34" i="2"/>
  <c r="G34" i="2" s="1"/>
  <c r="H34" i="2" s="1"/>
  <c r="E33" i="2"/>
  <c r="G33" i="2" s="1"/>
  <c r="H33" i="2" s="1"/>
  <c r="H32" i="2"/>
  <c r="G32" i="2"/>
  <c r="E32" i="2"/>
  <c r="G31" i="2"/>
  <c r="H31" i="2" s="1"/>
  <c r="E31" i="2"/>
  <c r="E30" i="2"/>
  <c r="G30" i="2" s="1"/>
  <c r="H30" i="2" s="1"/>
  <c r="E29" i="2"/>
  <c r="G29" i="2" s="1"/>
  <c r="H29" i="2" s="1"/>
  <c r="H28" i="2"/>
  <c r="G28" i="2"/>
  <c r="E28" i="2"/>
  <c r="G27" i="2"/>
  <c r="H27" i="2" s="1"/>
  <c r="E27" i="2"/>
  <c r="E26" i="2"/>
  <c r="G26" i="2" s="1"/>
  <c r="H26" i="2" s="1"/>
  <c r="E25" i="2"/>
  <c r="G25" i="2" s="1"/>
  <c r="H25" i="2" s="1"/>
  <c r="H24" i="2"/>
  <c r="G24" i="2"/>
  <c r="E24" i="2"/>
  <c r="G23" i="2"/>
  <c r="H23" i="2" s="1"/>
  <c r="E23" i="2"/>
  <c r="E22" i="2"/>
  <c r="G22" i="2" s="1"/>
  <c r="H22" i="2" s="1"/>
  <c r="E21" i="2"/>
  <c r="G21" i="2" s="1"/>
  <c r="E14" i="2"/>
  <c r="G14" i="2" s="1"/>
  <c r="H14" i="2" s="1"/>
  <c r="E13" i="2"/>
  <c r="G13" i="2" s="1"/>
  <c r="H13" i="2" s="1"/>
  <c r="H12" i="2"/>
  <c r="G12" i="2"/>
  <c r="E12" i="2"/>
  <c r="G11" i="2"/>
  <c r="H11" i="2" s="1"/>
  <c r="E11" i="2"/>
  <c r="E10" i="2"/>
  <c r="G10" i="2" s="1"/>
  <c r="H10" i="2" s="1"/>
  <c r="E9" i="2"/>
  <c r="G9" i="2" s="1"/>
  <c r="H9" i="2" s="1"/>
  <c r="H8" i="2"/>
  <c r="G8" i="2"/>
  <c r="E8" i="2"/>
  <c r="G7" i="2"/>
  <c r="H7" i="2" s="1"/>
  <c r="E7" i="2"/>
  <c r="E6" i="2"/>
  <c r="G6" i="2" s="1"/>
  <c r="H6" i="2" s="1"/>
  <c r="E5" i="2"/>
  <c r="G5" i="2" s="1"/>
  <c r="G15" i="2" l="1"/>
  <c r="H5" i="2"/>
  <c r="H15" i="2" s="1"/>
  <c r="G200" i="2"/>
  <c r="H21" i="2"/>
  <c r="H200" i="2" s="1"/>
  <c r="G216" i="2"/>
  <c r="H206" i="2"/>
  <c r="H216" i="2" s="1"/>
  <c r="G235" i="2"/>
  <c r="H271" i="2"/>
  <c r="H278" i="2" s="1"/>
  <c r="G278" i="2"/>
  <c r="H235" i="2"/>
  <c r="G249" i="2"/>
  <c r="H241" i="2"/>
  <c r="H249" i="2" s="1"/>
  <c r="G265" i="2"/>
  <c r="H255" i="2"/>
  <c r="H265" i="2" s="1"/>
</calcChain>
</file>

<file path=xl/sharedStrings.xml><?xml version="1.0" encoding="utf-8"?>
<sst xmlns="http://schemas.openxmlformats.org/spreadsheetml/2006/main" count="804" uniqueCount="442">
  <si>
    <t>L.p.</t>
  </si>
  <si>
    <t>Przedmiot zamówienia</t>
  </si>
  <si>
    <t>J.m.</t>
  </si>
  <si>
    <t xml:space="preserve"> Ilość</t>
  </si>
  <si>
    <t>stawka VAT</t>
  </si>
  <si>
    <t>Wart. netto</t>
  </si>
  <si>
    <t>Wart.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</si>
  <si>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</si>
  <si>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</si>
  <si>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</si>
  <si>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</si>
  <si>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</si>
  <si>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</si>
  <si>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</si>
  <si>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</si>
  <si>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</si>
  <si>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</si>
  <si>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</si>
  <si>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</si>
  <si>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</si>
  <si>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</si>
  <si>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</si>
  <si>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</si>
  <si>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</si>
  <si>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</si>
  <si>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</si>
  <si>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</si>
  <si>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</si>
  <si>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</si>
  <si>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</si>
  <si>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</si>
  <si>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</si>
  <si>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</si>
  <si>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</si>
  <si>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</si>
  <si>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</si>
  <si>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</si>
  <si>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</si>
  <si>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</si>
  <si>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</si>
  <si>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</si>
  <si>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</si>
  <si>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</si>
  <si>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</si>
  <si>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</si>
  <si>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</si>
  <si>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</si>
  <si>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</si>
  <si>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</si>
  <si>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</si>
  <si>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</si>
  <si>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</si>
  <si>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</si>
  <si>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</si>
  <si>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</si>
  <si>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</si>
  <si>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</si>
  <si>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</si>
  <si>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</si>
  <si>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</si>
  <si>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</si>
  <si>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</si>
  <si>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</si>
  <si>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</si>
  <si>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</si>
  <si>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</si>
  <si>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</si>
  <si>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</si>
  <si>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</si>
  <si>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</si>
  <si>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</si>
  <si>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</si>
  <si>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</si>
  <si>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</si>
  <si>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</si>
  <si>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</si>
  <si>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</si>
  <si>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</si>
  <si>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</si>
  <si>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</si>
  <si>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</si>
  <si>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</si>
  <si>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</si>
  <si>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</si>
  <si>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</si>
  <si>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</si>
  <si>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</si>
  <si>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</si>
  <si>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</si>
  <si>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</si>
  <si>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</si>
  <si>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</si>
  <si>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</si>
  <si>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</si>
  <si>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</si>
  <si>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</si>
  <si>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</si>
  <si>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</si>
  <si>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</si>
  <si>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</si>
  <si>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</si>
  <si>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</si>
  <si>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</si>
  <si>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</si>
  <si>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</si>
  <si>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SUMA</t>
  </si>
  <si>
    <t>kg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</si>
  <si>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</si>
  <si>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</si>
  <si>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</si>
  <si>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</si>
  <si>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</si>
  <si>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</si>
  <si>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</si>
  <si>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</si>
  <si>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</si>
  <si>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</si>
  <si>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</si>
  <si>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</si>
  <si>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</si>
  <si>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</si>
  <si>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</si>
  <si>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</si>
  <si>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</si>
  <si>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</si>
  <si>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</si>
  <si>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</si>
  <si>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</si>
  <si>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</si>
  <si>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</si>
  <si>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</si>
  <si>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</si>
  <si>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</si>
  <si>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</si>
  <si>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</si>
  <si>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</si>
  <si>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</si>
  <si>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</si>
  <si>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</si>
  <si>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</si>
  <si>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</si>
  <si>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</si>
  <si>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 xml:space="preserve"> </t>
  </si>
  <si>
    <t>Lp.</t>
  </si>
  <si>
    <t>cena j. netto</t>
  </si>
  <si>
    <t>Sprzęt telefoniczny, analizator sieci (do centrali obsługującej
sieć telefoniczną Szpitala)</t>
  </si>
  <si>
    <t>Aparat telefoniczny przewodowy z możliwością powieszenia 
na ścianie.
Dane techniczne:
Możliwość zamontowania na ścianie;
Przełączanie wybierania: tonowe/impulsowe;
Powtarzanie wybierania ostatniego numeru;
Elektroniczna regulacja głośności; 
Regulacja dzwonka (Wyłączony, Cicho, Głośno);
Przycisk Flash</t>
  </si>
  <si>
    <t>Telefon analogowy typu Alcatel Temporis 580 lub równoważny 
z wyświetlaczem, identyfikacją dzwoniących, pamięcią podręczną oraz wygodnymi przyciskami odbioru połączeń w trybie głośnomówiącym i na słuchawce nagłownej</t>
  </si>
  <si>
    <t>Telefon bezprzewodowy DUAL  z monochromatycznym wyświetlaczem graficznym, funkcją CLIP ( identyfikacją numeru dzwoniącego). Ponadto, podświetlaną klawiaturę, możliwość podłączenia do czterech słuchawek oraz standard DECT  GAP. Akumulator pozwala na prowadzenie rozmów przez 18 godzin. Czas pracy w trybie czuwania wynosi 200 godzin. Zasięg w pomieszczeniach wynosi min. 50 m. W zestawie znajduje się dodatkowa słuchawka</t>
  </si>
  <si>
    <t>Telefon bezprzewodowy pojedynczy z monochromatycznym wyświetlaczem graficznym, z funkcją CLIP( identyfikacją numeru dzwoniącego).  podświetlaną klawiaturę oraz standard DECT. Akumulator pozwala na prowadzenie rozmów przez 18 godzin. Czas pracy w trybie czuwania wynosi 200 godzin. Zasięg w pomieszczeniach wynosi min 50m</t>
  </si>
  <si>
    <t xml:space="preserve">Telefon analogowy przewodowy
Dane techniczne:
Rodzaj linii telefonicznej: analogowa;
Identyfikacja numeru przychodzącego (CLIP); 
Wbudowana książka telefoniczna; 
Wyświetlacz; 
Tryb głośnomówiący;
Powtarzanie wybranego numeru (Redial); 
Szybkie wybieranie numeru 
</t>
  </si>
  <si>
    <t>Telefon cyfrowy typu ALCATEL 4019 lub równoważny (do centrali ALCATEL 4400 pracującej w sieci telefonicznej Szpitala)</t>
  </si>
  <si>
    <t xml:space="preserve">Zamawiający dopuszcza zastosowanie równoważnych materiałów i urządzeń w stosunku do opisanych w SIWZ z zachowaniem tych samych lub lepszych standardów technicznych, technologicznych i jakościowych. Ponadto, zamienne materiały lub urządzenia winny spełniać funkcje, jakiej mają służyć oraz być kompatybilne z pozostałymi urządzeniami opisanymi w SIWZ, aby zespół urządzeń dawał zamierzony efekt, a także nie mogą wpływać na zmianę rodzaju i zakresu dostaw.
</t>
  </si>
  <si>
    <t>Sprzęt, podzespoły, urządzenia i materiały teletechniczne 
(do systemów Mosaic45 i ROGER będących na wyposażeniu Zamawiającego)</t>
  </si>
  <si>
    <t>Akumulator 7Ah/12V kompatybilny z zasilaczami typu AWZ pulsar lub równoważnymi</t>
  </si>
  <si>
    <t xml:space="preserve">Brelok zbliżeniowy typu EMKF 1-EM 125 kHz ROGER lub równoważny </t>
  </si>
  <si>
    <t>Centrala typu CRP 32-SE na CRP 32- NET1 do systemu kontroli dostępu oraz zarządzania lub równoważna</t>
  </si>
  <si>
    <t>Czujnik magnetyczny stanu drzwi
Specyfikacja czujnika magnetycznego:
Napięcie pracy: do 50 V;
Maksymalny prąd: 0,1 A;
Rezystancja wewnętrzna: ok 200 Ω;
Zasięg: do 25 mm;
Tryb pracy: domyślnie rozłączony;
Kolor obudowy: biały</t>
  </si>
  <si>
    <t>Drukarka typu DYMO LetraTag 100-H lub równoważna
Specyfikacja drukarki:
- druk etykiet o szerokości 6 − 12 mm; 
- połączenie z komputerem przez port USB;
- profesjonalne oprogramowanie do tworzenia etykiet; 
- druk do 2 wierszy;
- numerowanie sekwencyjne 1-9;
- pamięć na 9 etykiet;
- 222 symboli;
- manualne cięcie taśmy;
- zasilanie przez akumulator litowo-jonowy;
- klawiatura QWERTY</t>
  </si>
  <si>
    <t>Dzwonek, napięcie 8V, elektroniczny, jednotonowy  
Cechy funkcjonalne produktu:
dzwonek elektroniczny
dźwięk: jeden pulsujący ton
obudowa z tworzywa sztucznego
poziom dźwięku: ok. 85 dB
płynna regulacja siły głosu</t>
  </si>
  <si>
    <t xml:space="preserve">Dzwonek, napięcie 230V, elektroniczny dzwonek trójtonowy, obudowa z tworzywa sztucznego, dźwięk: trzy na przemian brzmiące tony, poziom dźwięku: ok. 90 dB  </t>
  </si>
  <si>
    <t>Dzwonek elektroniczny typu TRES TYP DNS-972, obudowa 
z tworzywa sztucznego lub równoważny,; dźwięk: trzy na przemian brzmiące tony; poziom dźwięku: ok. 90 dB.</t>
  </si>
  <si>
    <t>Ekstender VGA-UTP Odbiornik
Specyfikacja:
odbiór sygnału VGA i audio poprzez kabel UTP;
transmisja: 1x przewód UTP cat.5/5e/6;
zasięg transmisji: do 300 metrów;
obsługa rozdzielczości: VGA, SVGA, XGA, SXGA, WXGA ,UXGA;
wysoka odporność na zakłócenia;
sygnalizacja optyczna LED pracy;
zabezpieczenie: przeciwprzepięciowe (OVP), ESD;
zasilanie: DC 12V (zasilacz w zestawie)</t>
  </si>
  <si>
    <t xml:space="preserve">Ekstender VGA-UTP Nadajnik
Specyfikacja:
przesył sygnału VGA i audio poprzez kabel UTP;
transmisja: 1x przewód UTP cat.5/5e/6;
zasięg transmisji: do 300 metrów;
obsługa rozdzielczości: VGA, SVGA, XGA, SXGA, WXGA ,UXGA;
wysoka odporność na zakłócenia;
sygnalizacja optyczna LED pracy;
zabezpieczenie: przeciwprzepięciowe (OVP), ESD;
zasilanie: DC 12V (zasilacz w zestawie) lub port USB
</t>
  </si>
  <si>
    <t>Elektrozaczep zwykły symetryczny wąski  67x16,5x29 mm 12 V AC/DC prądu zmiennego lub prądu stałego</t>
  </si>
  <si>
    <t>Elektrozaczep rewersyjny symetryczny wąski  67x16,5x29 mm 12 V AC/DC prądu zmiennego lub prądu stałego</t>
  </si>
  <si>
    <t>Gniazdo antenowe RTV
Gniazdo antenowe R-TV końcowe separowane
TYP PRODUKTU: moduł
RODZAJ PODŁĄCZENIA / TYP ZACISKU: wtyk, zaciski śrubowe
STOPIEŃ OCHRONY IP: IP20
ZAKRES CZĘSTOTLIWOŚCI: 5-862 MHz
TŁUMIENIE PRZYŁĄCZENIOWE DLA 860 MHZ: 1 dB</t>
  </si>
  <si>
    <t>Gniazdo kątowe TV
Umożliwia podłączenie kabla koncentrycznego do gniazda ściennego TV lub do przelotki sygnału TV w tunerze DVB-T</t>
  </si>
  <si>
    <t>Gniazdo elektryczne 45x45 2P+Z białe (kompatybilne z systemem Mosaic45)</t>
  </si>
  <si>
    <t>Gniazdo elektryczne 45x45 2P+Z czerwone z kluczem (kompatybilne z systemem Mosaic45)</t>
  </si>
  <si>
    <t>Gniazdo elektryczne 45x90 2 x 2P+Z białe (kompatybilne 
z systemem Mosaic45)</t>
  </si>
  <si>
    <t>Gniazdo elektryczne 45x90 2 x 2P+Z czerwone z kluczem  (kompatybilne z systemem Mosaic45)</t>
  </si>
  <si>
    <t>Gniazdo kompletne 1M (kompatybilne z systemem Mosaic45)</t>
  </si>
  <si>
    <t>Gniazdo kompletne 2M (kompatybilne z systemem Mosaic45)</t>
  </si>
  <si>
    <t>Gniazdo kompletne 3M (kompatybilne z systemem Mosaic45)</t>
  </si>
  <si>
    <t>Gniazdo moduł Keystone  komputerowe RJ 45 kat 5e (kompatybilne z systemem Mosaic45)</t>
  </si>
  <si>
    <t>Gniazdo moduł Keystone  komputerowe RJ 45 kat 6 (kompatybilne 
z systemem Mosaic45)</t>
  </si>
  <si>
    <t>Gniazdo moduł  Keystone RJ 11 telefoniczne/ (kompatybilne 
z systemem Mosaic45)</t>
  </si>
  <si>
    <t>Gniazdo moduł  Keystone Rj 12 /telefoniczne/ (kompatybilne 
z systemem Mosaic45)</t>
  </si>
  <si>
    <t xml:space="preserve">Gniazdo telefoniczne podwójne natynkowe 2 x  RJ 11 </t>
  </si>
  <si>
    <t xml:space="preserve">Gniazdo telefoniczne pojedyncze natynkowe 1 x  RJ 11 </t>
  </si>
  <si>
    <t>Gniazdo telefoniczne pojedyncze podtynkowe 1 x RJ 11</t>
  </si>
  <si>
    <t>Grzejnik konwektorowy przenośny o mocy maksymalnej 2000 W, 
z wentylatorem oraz 3 poziomami mocy grzania</t>
  </si>
  <si>
    <t>Grzejnik drabinkowy 600x1000 elektryczny Izolacyjność ogniowa IPX4, Klasa 1, co oznacza, że nadają się do instalacji w strefie 2, 
tj. w łazienkach, Długość kabla zasilającego wynosi 1 m, wyposażony we wspornik oraz zestaw do mocowania do ściany zasilanie 220-240V AC, 50-60Hz.</t>
  </si>
  <si>
    <t>Kamera AHD wewnętrzna /zewnętrzna  z podświetleniem IR, rozdzielczość 1920x1080</t>
  </si>
  <si>
    <t>Kamera kopułkowa IP typu HVI -  min. 3 Mpx
Specyfikacja:
przetwornik: 1/3" 3MP CMOS;
rozdzielczość: 2048x1536 / 25kl/s;
interfejs: Ethernet 10/100 Base-T PoE 802.3af;
kompresja: H.264+/ H.264/ MJPEG;
ilość pikseli: 3Mpx;
czułość: 0.07lux/F1.2, 0lux (IR LED ON);
obiektyw 2.8mm;
2 diody Array IR LED (zasięg 20-30m)</t>
  </si>
  <si>
    <t>Kamera kopułkowa IP typu BCS - DMIP 1300IR- min. 3 Mpx lub równoważna
Specyfikacja:
Przetwornik: 1/3" 3.0 Megapixel PS CMOS;
Kompresja video: H.264 i obrazu MJPEG;
Prędkość transmisji: 20 kl/s przy rozdzielczości 
3.0 MPx (2048x1536);
Mechaniczny filtr podczerwieni ICR;
Cyfrowa redukcja szumów 2DNR;
Wbudowany szerokokątny obiektyw 3.6 mm;
Wbudowany promiennik IR LED zasięg do 20 metrów</t>
  </si>
  <si>
    <t>Kanał elektroinstalacyjny KE 30x60 dł. 2m</t>
  </si>
  <si>
    <t xml:space="preserve">Kanał elektroinstalacyjny KE 40x40 dł. 2m </t>
  </si>
  <si>
    <t>Kanał elektroinstalacyjny KE 40x60 dł. 2m</t>
  </si>
  <si>
    <t>Kaseta do elektrozaczepu prawa lub lewa
Kaseta przystosowana do elektrozaczepów z poz. 11 i 12</t>
  </si>
  <si>
    <t>Nóż/narzędzie uderzeniowe do złącz 110</t>
  </si>
  <si>
    <t>Nóż/narzędzie uderzeniowe typu KRONE FV / wciskacz LSA   
z sensorem lub równoważne</t>
  </si>
  <si>
    <t>Kabel połączeniowy do słuchawek, z jednej strony zakończony wtykiem QD  (Quick Disconnect), a z drugiej jack 3,5 mm (kompatybilny do słuchawki w poz. 98)</t>
  </si>
  <si>
    <t>KAB54.61 Komplet przewodów pomiarowych 2x2 krokodylki. 
Zawiera 2 przewody o długości 0,8 m w kolorze czerwonym 
i czarnym. Zakończenia przewodów: krokodylek izolowany lutowany/krokodylek izolowany lutowany. Max. napięcie: 30 VAC / 60 VDC</t>
  </si>
  <si>
    <t>KAB54.62 Komplet przewodów pomiarowych 3x3 Zawiera 
3 przewody o długości 0,8 m w kolorze czerwonym, żółtym 
i czarnym. Zakończenia przewodów: wtyk bananowy prosty 
4 mm/krokodylek izolowany lutowany.
Max. napięcie : 30 VAC / 60 VDC</t>
  </si>
  <si>
    <t>Klucz czerwony do kodowanych gniazd elektrycznych
Klucz do gniazd typu DATA Legrand MOSAIC lub równoważny</t>
  </si>
  <si>
    <t>Karta zbliżeniowa typu EMC - 1 Roger cienka EM125 kHz lub równoważna</t>
  </si>
  <si>
    <t xml:space="preserve">Kontroler dostępu typu Roger PR312 EM-G wbudowany czytnik 125 kHz lub równoważny (do systemu kontroli dostępu działającego na terenie Szpitala) Zewnętrzny kontroler dostępu zintegrowany 
z czytnikiem EM 125 kHz i klawiaturą ROGER PR312EM-G </t>
  </si>
  <si>
    <t>Kontroler dostępu typu Roger PR 612 EM-G wbudowany czytnik 125 kHz lub równoważny (do systemu kontroli dostępu działającego na terenie Szpitala) Zewnętrzny kontroler dostępu zintegrowany z czytnikiem EM 125 kHz i klawiaturą</t>
  </si>
  <si>
    <t>Zewnętrzny czytnik zbliżeniowy EM 125 kHz typu PRT62EM lub równoważny</t>
  </si>
  <si>
    <t>Konwerter UTP-BNC  do monitoringu, Balun 
Specyfikacja techniczna:
Impedancja skrętki UTP - 75 Ohm
Impedancja dla BNC -  100 Ohm
Złącze wejściowe (UTP): Gniazdo śrubowe wyjmowane 
Złącze wyjściowe (Urządzenie): Przewód z męskim wtykiem BNC
Pasmo przenoszenia 42 MHz
Tłumienie 0,2dB</t>
  </si>
  <si>
    <t>Listwa elektroinstalacyjna 48x18 (sieć teleinformatyczna)</t>
  </si>
  <si>
    <t>m</t>
  </si>
  <si>
    <t>Listwa elektroinstalacyjna 40x25 (sieć teleinformatyczna)</t>
  </si>
  <si>
    <t>Listwa elektroinstalacyjna 90x40 (sieć teleinformatyczna)</t>
  </si>
  <si>
    <t xml:space="preserve">Listwa napodłogowa 75x18 jasnoszara </t>
  </si>
  <si>
    <t>Łącznik Connection box LSA skrętki komputerowej  kat 5e</t>
  </si>
  <si>
    <t>Łącznik Connection box LSA skrętki komputerowej kat 6</t>
  </si>
  <si>
    <t xml:space="preserve">Mikrofon bezprzewodowy stacjonarny przywoławczy
Pulpitowy mikrofon przywoławczy z przyciskiem PTT;
Typ: dynamiczny mikrofon przywoławczy;
Kierunkowość: wszechkierunkowy;
Czułość znamionowa: -58 dB (1 kHz 0 dB = 1 V/Pa);
Pasmo przenoszenia: 100 Hz – 10 kHz;
Sterowanie: przycisk PTT (Naciśnij i Mów), blokada
</t>
  </si>
  <si>
    <t>Monitor serwisowy 4,3" tester typu MS-35AHD do testowania instalacji kamer monitoringu lub równoważny</t>
  </si>
  <si>
    <t>MULTIMETR do pomiaru napięć stałych i przemiennych, prądu, rezystancji, pojemności, temperatury oraz cyklu roboczego; z automatycznym i ręcznym wyborem zakresów.
automatyczna lub ręczna zmiana zakresów,
funkcja HOLD umożliwiająca odczyt pomiarów przy niedostatecznym oświetleniu lub w trudno dostępnych miejscach,
funkcja REL umożliwiająca dokonywanie pomiarów względnych,
sygnalizacja dźwiękowa ciągłości obwodu (Beeper),
samoczynne wyłączanie nieużywanego przyrządu,
wyświetlacz 3 7/8 cyfry (maks. 5000).</t>
  </si>
  <si>
    <t>Miernik cęgowy cyfrowy   ACA/DCA,ACV/DCV  400A  Wymiary / waga: 187 x 69 x 39 mm / ok. 200g (z bateriami) Normy bezpieczeństwa: PN-EN 61010-1, KAT III 300V 
Wyświetlacz: LCD 3ľ cyfry, wysokość cyfr: 13mm
Próbkowanie: 2,5 razy/s
Środowisko pracy: 0°C...+40°C RH&lt;85% (bez kondensacji)
Ciągłość połączeń (BUZER):
Sygnał akustyczny dla R&lt;50Ohm±35Ohm</t>
  </si>
  <si>
    <t>Obudowa typu  7/TRP20/DSPR typu Pulsar lub równoważna
Uniwersalna obudowa do montażu natynkowego przeznaczona do urządzeń: DSC, PARADOX, RISCO, SATEL, PYRONIX, CROW, SUMMIT, ROEL, EBS
Wymiary zewnętrzne obudowy: W=250, H=250, D+D1=80+8 
[+/-2 mm]
Wymiary zewnętrzne czołówki: W1=255, H1=255 [+/-2 mm]
Transformator: TRP 20VA/16V/18V, w obudowie PC/ABS, IP30
Miejsce na akumulator: 7Ah/12V
Zabezpieczenie antysabotażowe: tamper - otwarcie obudowy
Obudowa natynkowa, zamykanie – skręcana x4, dystans od ściany 8mm</t>
  </si>
  <si>
    <t>Obudowa typu 17/TRP20/DSPR/S typu Pulsar lub równoważna
Uniwersalna obudowa do montażu natynkowego przeznaczona do urządzeń: DSC, PARADOX, RISCO, SATEL, PYRONIX, CROW, TEXECOM, TELMOR, ROGER, EBS, PULSAR
Wymiary zewnętrzne obudowy: W=320, H=305, D+D1=90+8 
[+/-2 mm]
Wymiary zewnętrzne czołówki: W1=325, H1=310 [+/-2 mm]
Transformator: TRP 40VA/16V/18V, w obudowie PC/ABS, IP30
Miejsce na akumulator: 17Ah/12V
Zabezpieczenie antysabotażowe: tamper - otwarcie obudowy
Uwagi: obudowa natynkowa, zamykanie – skręcana x4, dystans od ściany 8mm</t>
  </si>
  <si>
    <t>Obudowa naścienna wielokrotna 1M 45x45 (kompatybilna 
z systemem Mosaic45)</t>
  </si>
  <si>
    <t>Obudowa naścienna wielokrotna 2M 45x90 (kompatybilna 
z systemem Mosaic45)</t>
  </si>
  <si>
    <t>Obudowa naścienna wielokrotna 3M 45x135 (kompatybilna 
z systemem Mosaic45)</t>
  </si>
  <si>
    <t>Opaska kablowa zaciskowe 3.6x250mm op. 100 szt.</t>
  </si>
  <si>
    <t>Opaski zaciskowe 3.0x100 mm op. 100 szt.</t>
  </si>
  <si>
    <t>Opaski zaciskowe 3.6x160mm op. 100 szt.</t>
  </si>
  <si>
    <t>Opaski zaciskowe 4.8x400mm op. 100 szt.</t>
  </si>
  <si>
    <t>Opaski zaciskowe 4.8x600mm op. 100 szt.</t>
  </si>
  <si>
    <t>Patch panel 19" 1U UTP na 24 moduły typu keystone lub równoważne</t>
  </si>
  <si>
    <t>Patch panel 19" 1U  STP na 24 moduły  typu keystone lub równoważne</t>
  </si>
  <si>
    <t>Pilot 1 kanałowy do radiolinii (kompatybilny do radiolinii 
w poz. 94)</t>
  </si>
  <si>
    <t>Pilot 2-kanałowy do radiolinii (kompatybilny do radiolinii 
w poz. 95)</t>
  </si>
  <si>
    <t>Płytka zabezpieczająca przyciski awaryjnego otwierania drzwi lub  osłona typu ROP -DMN-782 lub równoważna</t>
  </si>
  <si>
    <t>Płyta montażowa do zwory elektromagnetycznej z naciskiem na drzwi do 150- 180 kg</t>
  </si>
  <si>
    <t>Płyta montażowa do zwory elektromagnetycznej z naciskiem na drzwi do 200-280 kg</t>
  </si>
  <si>
    <t>Płyta montażowa do zwory elektromagnetycznej z naciskiem na drzwi do  380-540 kg</t>
  </si>
  <si>
    <t>Przewód koncentryczny RG6 75Ώ</t>
  </si>
  <si>
    <t>Przewód słuchawkowy kręcony  MT czarny 2 mb.</t>
  </si>
  <si>
    <t xml:space="preserve">Przewód montażowy - krosówka TDY 2x0,5 </t>
  </si>
  <si>
    <t>Przewód telekomunikacyjny YTKSY 1x2x0,5</t>
  </si>
  <si>
    <t>Przewód telekomunikacyjny YTKSY 2x2x0,5</t>
  </si>
  <si>
    <t>Przewód telekomunikacyjny YTKSY 3x2x0,5</t>
  </si>
  <si>
    <t>Przewód telekomunikacyjny YTKSY 5x2x0,5</t>
  </si>
  <si>
    <t xml:space="preserve">Przewód telekomunikacyjny YTKSY 6X2X0,5 </t>
  </si>
  <si>
    <t>Przewód telekomunikacyjny YTLYp  4x0,12 - płaski</t>
  </si>
  <si>
    <t>Przewód U/UTP typu Wave Cables lub równoważny, kat 5E wewnętrzny szary 4x2x24AWG kart. 305m, drut 99% CU standardy IEC61156-5, EN50288-3-1, ANSI/TIA568C.2</t>
  </si>
  <si>
    <t>Przewód U/UTP typu Wave Cables lub równoważny, kat 6 wewnętrzny szary 4x2x23AWG kart. 305m, drut   99% CU standardy IEC61156-5, EN50288-3-1, ANSI/TIA568C.2</t>
  </si>
  <si>
    <t>Przycisk APWK (awaryjne otwieranie drzwi)
Parametry techniczne:
Typ urządzenia Przycisk;
Inne Wyjście przekaźnikowe 2 A / 30V DC;
Temperatura pracy -30...+70 °C;
Wymiary 87.5 x 87.5 x 56.5 mm</t>
  </si>
  <si>
    <t>Przyciski sterujące do otwierania i zamykania drzwi automatycznych, np. przyciski sterujące typu GEZE lub równoważne
Przyciski do wysterowania napędu drzwiowego
Element sterujący wewnętrzny lub zewnętrzny</t>
  </si>
  <si>
    <t>Ramka gniazda 1M (kompatybilna z systemem Mosaic45)</t>
  </si>
  <si>
    <t>Ramka gniazda 2M (kompatybilna z systemem Mosaic45)</t>
  </si>
  <si>
    <t>Ramka gniazda  3M (kompatybilna z systemem Mosaic45)</t>
  </si>
  <si>
    <t>Ramka modułu KEYSTONE / adapter /  22,5 x 45 (kompatybilna 
z systemem Mosaic45)</t>
  </si>
  <si>
    <t xml:space="preserve">Radiolinia 1 kanałowa z pilotem, moduł radiowy wyposażony 
w superheterodynę, zasięg w otwartym terenie - do 200 m </t>
  </si>
  <si>
    <t xml:space="preserve">Radiolinia 2 kanałowa z pilotem, moduł radiowy wyposażony 
w superheterodynę, zasięg w otwartym terenie - do 200 m </t>
  </si>
  <si>
    <t xml:space="preserve">Regulator temperatury RT820 zakres temperatury 4-30 stop. C </t>
  </si>
  <si>
    <t>Rozgałęźnik sygnału TV
Rozgałęźnik aktywny, dane techniczne:
Wyjścia: 2;
Zakres częstotliwości: 47...862 MHz;
Wzmocnienie: 14 ±2 dB;
Regulacja wzmocnienia: 0...10 dB (płynna);
Współczynnik szumów: poniżej 5 dB;
Maksymalny poziom wyjściowy (dla 2 kanałów TV): 106 dBµV;
Zasilanie: 9-12V 70mA</t>
  </si>
  <si>
    <t xml:space="preserve">Słuchawka nagłowna z mikrofonem na dwoje uszu  call center na szybkozłączkę (Quick Disconnect). 
Zakończenie: szybkozłączka (AxTel QD – Quick Disconnect)
Podłączenie: komputer, telefon stacjonarny, telefon komórkowy, tablet. Konstrukcja na dwoje uszu, kierunkowy mikrofon, który redukuje hałas z otoczenia zapewniając naturalny przekaz rozmowy </t>
  </si>
  <si>
    <t>Skrzynka hermetyczna AP24x19x9 IP 55 S-box</t>
  </si>
  <si>
    <t>Support gniazda 1M (kompatybilny z systemem Mosaic45)</t>
  </si>
  <si>
    <t>Support gniazda 2M  (kompatybilny z systemem Mosaic45)</t>
  </si>
  <si>
    <t>Support gniazda  3M  (kompatybilny z systemem Mosaic45)</t>
  </si>
  <si>
    <t>Switch typu Poe TL-SF1008P 4+4 PoE TP-Link lub równoważny</t>
  </si>
  <si>
    <t>Szczypce proste wydłużone 160 mm z atestem 60900; 2004 
AC 1000V</t>
  </si>
  <si>
    <t>Szczypce uniwersalne 160mm z atestem 60900;2004 AC 1000V</t>
  </si>
  <si>
    <t>Szczypce uniwersalne 180mm z atestem 60900;2004 AC 1000V</t>
  </si>
  <si>
    <t>Szczypce wygięte wydłużone 180 mm z atestem 60900;2004 
AC 1000V</t>
  </si>
  <si>
    <t>Szczypce wygięte wydłużone 160 mm z atestem 60900;2004 
AC 1000V</t>
  </si>
  <si>
    <t>Szczypce boczne precyzyjne.
Cechy produktu:
przydatne do prac np. w elektronice i mechanice precyzyjnej;
ostrza o twardości minimum ok. 62 HRc, modele: 77 22, 77 42 
i 77 52 twardość ostrzy ok. 57 HRC;
podwójna sprężyna o niskich parametrach tarcia;
specjalna stal narzędziowa, hartowane w oleju;
precyzyjne złącze wsuwkowe</t>
  </si>
  <si>
    <t>Ściągaczki do izolacji VDE z atestem 60900;2004 AC 1000V</t>
  </si>
  <si>
    <t>Szukacz par przewodów linii z testerem linii telefonicznej
Cechy produktu:
generowanie sygnału ciągłego lub modulowanego;
określanie ciągłości kabla;
identyfikacja stanu linii telefonicznej</t>
  </si>
  <si>
    <t>Szybka do przycisku awaryjnego otwierania drzwi APK. 
Przeźroczysta szybka ochronna do przycisków APPK i APWK</t>
  </si>
  <si>
    <t xml:space="preserve">Szybkozłączki UY 50  żelowane (SCOTCHLOK)  op. 50 szt.
Umożliwia szybkie łączenie 2 żył kablowych od 0,2 do 0,65 mm. </t>
  </si>
  <si>
    <t>Szyld metalowy prosty krótki do drzwi do elektrozaczepów
Ułatwia zamontowanie elektrozaczepu. Jest uniwersalny - nadaje się do drzwi prawych i lewych
Szyld przystosowany do elektrozaczepów z poz. 11 i 12</t>
  </si>
  <si>
    <t>Szyld metalowy prosty długi do drzwi do elektrozaczepów
Ułatwia zamontowanie elektrozaczepu. Jest uniwersalny - nadaje się do drzwi prawych i lewych
Szyld przystosowany do elektrozaczepów z poz. 11 i 12</t>
  </si>
  <si>
    <t>Szyld metalowy kątowy krótki do drzwi do elektrozaczepów
Ułatwia zamontowanie elektrozaczepu. Jest uniwersalny - nadaje się do drzwi prawych i lewych
Szyld przystosowany do elektrozaczepów z poz. 11 i 12</t>
  </si>
  <si>
    <t>Szyld metalowy kątowy długi do drzwi do elektrozaczepów
Ułatwia zamontowanie elektrozaczepu. Jest uniwersalny - nadaje się do drzwi prawych i lewych
Szyld przystosowany do elektrozaczepów z poz. 11 i 12</t>
  </si>
  <si>
    <t>Tester instalacji sieci komputerowej LAN
Tester okablowania sieci LAN - uniwersalny przyrząd, który
pozwala sprawdzić:
- poprawność konfiguracji w standardach: 10 Base-T, 10 Base-2 Thin Ethernet cable, RJ45/RJ11 modular cables 356 A, TIA- 568A/568B and Token Ring cable; 
- przewody do 300 metrów, dzięki zdalnemu zestawowi testowemu;
- poprawność połączeń przewodów opartych o wtyki RJ11 i RJ12, oraz o złącza typu BNC;
- uziemienie;
Mierzy DC/AC napięcie, DC/AC prąd, opór
Tester ciągłości z diodą i brzęczkiem;
Bezpieczeństwo: EN-61010-1; CAT III 600 V;
Akcesoria: baterie, pokrowiec, instrukcja, przewody testowe</t>
  </si>
  <si>
    <t xml:space="preserve">Tester kamer CCTV i instalacji monitoringu 
Wielofunkcyjny tester kamer AHD, HD-CVI, HD-TVI, IP, kamer analogowych, Speed Dome (PTZ), wyposażony w wiele dodatkowych funkcji, niezbędnych przy uruchamianiu instalacji CCTV
Standard wizji: AHD - 5 Mpx, HD-CVI - 8 Mpx, HD-TVI - 8 Mpx, TCP/IP - 4K, CVBS - PAL / NTSC
Wyświetlacz: 7 "- pojemnościowy ekran dotykowy, 1920 x 1200 px
Wejście Video: 1 szt. AHD / HD-CVI / HD-TVI / CVBS - Gniazdo BNC 1 szt. HDMI
Wyjście Video: 1 szt. CVBS - Gniazdo BNC 1 szt. HDMI
Port LAN: 2 szt. - Współpraca z kamerami i switchami PoE
Wejście Audio: 1 szt. Mini Jack; Wyjście Audio: 1 szt. Mini Jack
Miernik poziomu sygnału wideo: tylko PAL / NTSC
Generator sygnału wideo: Generator sygnału kontrolnego Generowanie ośmiu kolorowych pasów w standardach PAL / NTSC Możliwe jest generowanie niebieskiego lub czarnego ekranu
Porty szeregowe: RS-485
Protokoły: Obsługa ponad 30 protokołów
Prędkość transmisji: 150, 300, 600, 1200, 2400, 4800, 9600, 19200, 38400, 115200 b/s
Test połączenia kabli UTP lub telefonicznych, zakończonych wtykiem RJ-45
Test linii RS-485, RS-232; Moduł Wi-Fi: Tak
Identyfikacja przewodu w wiązce: Tak; Test audio: Tak
Reflektometr TDR: Wykrywanie i lokalizacja miejsca przerwania kabla (tylko UTP)
Zasilanie bateryjne: Akumulator 5000 mAh 12 V DC / 2 A (zasilacz 
w komplecie). Czas pracy na akumulatorze: max. 10 godz.
Obsługa: Menu graficzne - sterowanie dotykowe oraz za pomocą przycisków
</t>
  </si>
  <si>
    <t>TERMOMETR  DO LODÓWKI I ZAMRAŻARKI ZE ŚWIADECTWEM WZORCOWANIA wymagany certyfikat CE Termometr elektroniczny z cyfrowym, podświetlanym wyświetlaczem LCD. Posiada 2 czujniki temperatury: wewnętrzny i zewnętrzny. Zewnętrzny czujnik (lodówkowy) jest wodoodporny  na 1m przewodzie.
PARAMETRY TECHNICZNE:
- temperatura wewnętrzna i zewnętrzna
- zakres pomiarowy: -50°C ~+70°C
- dokładność: ± 0,5°C (-9,9°C ~ 50°C)
  ± 1°C ( poza podanym zakresem)
- rozdzielczość: 0,1°C
- duży czytelny wyświetlacz
- funkcja MIN/MAX
- alarm dolnego i górnego zakresu temperatury
- °C / °F
- wewnętrzny i zewnętrzny czujnik temperatury pokoju i lodówki
- bateria: 1,5V AAA</t>
  </si>
  <si>
    <t>TERMOMETR HIGROMETR WEWNĘTRZNY z barometrem 
i wilgotnościomierzem wymagany certyfikat  CE (wzorcowany)- termo-higrometr do mierzenia temperatury wewnątrz pomieszczenia
- duży, czytelny wyświetlacz
- °C / °F
- zegar z ustawianym alarmem
- kalendarz
- Temperatura i wilgotność wewnętrzna
- Zakres temperatury: -50 do +70°C
- Zakres wilgotności: 20% ~ 90%RH
- Dokładność temperatury: +/- 1°C
- Dokładność wilgotności: +/- 5% RH
- Rozdzielczość temperatury: 0,1
- Rozdzielczość wilgotności: 1</t>
  </si>
  <si>
    <t>Taśma opisowa do drukarki typu Dymo letratag 12mmx4mx13ft plastikowa biała lub równoważna</t>
  </si>
  <si>
    <t>Taśma opisowa do drukarki typu Dymo letratag 12mmx4mx13ft plastikowa żółta lub równoważna</t>
  </si>
  <si>
    <t>Taśma opisowa do drukarki typu Dymo letratag 12mmx4mx13ft plastikowa czerwona lub równoważna</t>
  </si>
  <si>
    <t>Taśma typu DYMO LT papierowa  12mm/4m  biała LetraTag lub równoważna</t>
  </si>
  <si>
    <t xml:space="preserve">Taśma montażowa do listew dwustronna klejąca szer. 19 mm </t>
  </si>
  <si>
    <t>Uchwyt montażowy zwory elektromagnetycznej
Uchwyt montażowy przystosowany do zwory elektromagnetycznej z poz. 177-179</t>
  </si>
  <si>
    <t>Uchwyt do przewodów USMP-4 opakowanie 100szt.</t>
  </si>
  <si>
    <t>Uchwyt do przewodów USMP-5 opakowanie 100szt.</t>
  </si>
  <si>
    <t>Uchwyt do przewodów USMP-3 opakowanie 100szt.</t>
  </si>
  <si>
    <t>Wentylator biurowy stojący 55 W  średnica 40 cm,  
3 prędkości pracy, regulacją wysokości, podstawą krzyżową oraz 
z funkcją oscylacji. Posiada emaliowaną osłonę (siatka).Poziom hałasu max 55 dB.</t>
  </si>
  <si>
    <t>Wentylator biurkowy moc min 40W średnica min 300mm
cicha praca 3 stopnie regulacji prędkości ruchoma czasza
regulacja ustawienia czaszy oraz z funkcją oscylacji</t>
  </si>
  <si>
    <t>133.</t>
  </si>
  <si>
    <t>Wkład gniazdo komputerowe RJ 45 kat 5e -beznarzędziowe</t>
  </si>
  <si>
    <t>134.</t>
  </si>
  <si>
    <t>Wkład gniazdo komputerowe RJ 45 kat 6</t>
  </si>
  <si>
    <t>135.</t>
  </si>
  <si>
    <t xml:space="preserve">Wtyk antenowy metalowy typ męski prosty lub kątowy
Parametry techniczne:
wtyk antenowy R/TV (męski) przeznaczony do rozłącznych, wielokrotnych połączeń kabla koncentrycznego;
impedancja falowa 75 Ohm, częstotliwość pracy 5-100 MHz; współczynnik ekranowania &gt;85 dB, tłumienie poniżej 0,2 dB;
średnica wewnętrzna gniazda do wkręcania kabla 7,2 mm, średnica wewnętrzna gniazd R/TV 9,5 mm,
</t>
  </si>
  <si>
    <t>136.</t>
  </si>
  <si>
    <t>Wtyk antenowy metalowy typ żeński prosty lub kątowy
Parametry techniczne:
gniazdo antenowe R/TV (żeńskie) przeznaczone są do rozłącznych, wielokrotnych połączeń kabla koncentrycznego;
impedancja falowa 75 Ohm, częstotliwość pracy 5-100 MHz;
współczynnik ekranowania &gt;85 dB, tłumienie poniżej 0,2 dB;
średnica wewnętrzna gniazda do wkręcania kabla 7,2 mm, średnica wewnętrzna gniazd R/TV 9,5 mm</t>
  </si>
  <si>
    <t>137.</t>
  </si>
  <si>
    <t>Wtyk modularny 4P4C /na przewód słuchawkowy/</t>
  </si>
  <si>
    <t>138.</t>
  </si>
  <si>
    <t>Wtyk modularny 6P4C  / na przewód dołączeniowy/</t>
  </si>
  <si>
    <t>139.</t>
  </si>
  <si>
    <t>Wtyk modularny 6P6C  / na przewód dołączeniowy/</t>
  </si>
  <si>
    <t>140.</t>
  </si>
  <si>
    <t>Wtyk modularny 8C8P  / na przewód komputerowy/</t>
  </si>
  <si>
    <t>141.</t>
  </si>
  <si>
    <t>Wtyk typu "F" metalowy
Parametry techniczne:
złącze typu F na kable koncentryczne RG6;
nakręcane toczone Cu;
średnica zewnętrzna kabla 6,8-7,0mm;
długość 10mm;
wykonanie izolowane (uszczelka wewnętrzna i zewnętrzna);</t>
  </si>
  <si>
    <t>142.</t>
  </si>
  <si>
    <t>Wtyk zasilający do kamer  DC 2155  2,1/5,5 mm</t>
  </si>
  <si>
    <t>143.</t>
  </si>
  <si>
    <t xml:space="preserve">Wzmacniacz TV budynkowy. Wzmacniacz przeznaczony jest 
do wzmacniania sygnałów radiowych FM oraz telewizyjnych. Charakteryzuje się dużym wzmocnieniem 36 dB. </t>
  </si>
  <si>
    <t>144.</t>
  </si>
  <si>
    <t>Wzmacniacz antenowy TV wewnętrzny. Wzmacniacz szerokopasmowy, kablowy, dla małych sieci BK i naziemnych. Wtyczka IEC/gniazdo F</t>
  </si>
  <si>
    <t>145.</t>
  </si>
  <si>
    <r>
      <t xml:space="preserve">Zasilacz 12V buforowy. </t>
    </r>
    <r>
      <rPr>
        <sz val="11"/>
        <color indexed="8"/>
        <rFont val="Calibri"/>
        <family val="2"/>
        <charset val="238"/>
      </rPr>
      <t>Zasilanie: 230VAC, 50Hz, 0,28A max. Wyjście zasilania: 2A 13,8VDC, Miejsce na akumulator: 7Ah/12V</t>
    </r>
  </si>
  <si>
    <t>146.</t>
  </si>
  <si>
    <t>Zasilacz 12V buforowy. Zasilanie: 230VAC, 50Hz, 0,28A max. Wyjście zasilania: 3A    13,8VDC, Miejsce na akumulator: 7Ah/12V</t>
  </si>
  <si>
    <t>147.</t>
  </si>
  <si>
    <t>Zasilacz impulsowy 5 V / 1A, 5W</t>
  </si>
  <si>
    <t>148.</t>
  </si>
  <si>
    <t>Zasilacz impulsowy 12V/2A DC - wtyk DC 5,5/2,1mm kątowy lub prosty</t>
  </si>
  <si>
    <t>149.</t>
  </si>
  <si>
    <t>Zasilacz impulsowy 12V/5A  DC - wtyk DC 5,5/2,1mm  kątowy lub prosty</t>
  </si>
  <si>
    <t>150.</t>
  </si>
  <si>
    <t>Zasilacz impulsowy 12V/10A DC - wtyk DC 5,5/2,1mm  kątowy lub prosty,  min. 120 W</t>
  </si>
  <si>
    <t>151.</t>
  </si>
  <si>
    <t>Zasilacz impulsowy 9V/1A DC - wtyk DC 5,5/2,1mm kątowy lub prosty</t>
  </si>
  <si>
    <t>152.</t>
  </si>
  <si>
    <t>Zasilacz impulsowy 9V/2A DC - wtyk DC 5,5/2,1mm kątowy lub prosty</t>
  </si>
  <si>
    <t>153.</t>
  </si>
  <si>
    <t>Zasilacz impulsowy 9V/3,3A DC - wtyk DC 5,5/2,1mm kątowy lub prosty</t>
  </si>
  <si>
    <t>154.</t>
  </si>
  <si>
    <t>Zasilacz impulsowy 9V/5,5A DC - wtyk DC 5,5/2,1mm kątowy lub prosty</t>
  </si>
  <si>
    <t>155.</t>
  </si>
  <si>
    <t>Zasilacz impulsowy 7,5V/1A DC - wtyk DC 5,5/2,1mm kątowy lub prosty</t>
  </si>
  <si>
    <t>156.</t>
  </si>
  <si>
    <t>Zasilacz impulsowy 7,5V/2A DC - wtyk DC 5,5/2,1mm kątowy lub prosty</t>
  </si>
  <si>
    <t>157.</t>
  </si>
  <si>
    <t xml:space="preserve">Zasilacz impulsowy 7V/3,5A DC - wtyk  DC 5.0 X 3.4 mm kątowy lub prosty, min.24W </t>
  </si>
  <si>
    <t>158.</t>
  </si>
  <si>
    <t>Zasilacz 24V 2A wtyk 5,5/2,1 (+) transformatorowy stabilizowany</t>
  </si>
  <si>
    <t>159.</t>
  </si>
  <si>
    <t>Zasilacz impulsowy 5V/2,5A DC - wtyk DC 5,5/2,1mm kątowy lub prosty</t>
  </si>
  <si>
    <t>160.</t>
  </si>
  <si>
    <t>Zasilacz impulsowy 5V/3A DC - wtyk DC 5,5/2,1mm kątowy lub prosty</t>
  </si>
  <si>
    <t>161.</t>
  </si>
  <si>
    <t>Zasilacz impulsowy 3V - 12V 2.25A uniwersalny z zestawem wtyków</t>
  </si>
  <si>
    <t>162.</t>
  </si>
  <si>
    <t>Zasilacz impulsowy 5 V / 1A, 5W  - wtyk DC 5,5/2,1mm kątowy lub prosty</t>
  </si>
  <si>
    <t>163.</t>
  </si>
  <si>
    <t>Zasilacz  regulowany 3,5-12 V 7,5 V /1A,   2,1/5,5mm</t>
  </si>
  <si>
    <t>164.</t>
  </si>
  <si>
    <t>Zasilacz impulsowy 12 V / 1A, 5 rodzajów wtyków w kpl.</t>
  </si>
  <si>
    <t>165.</t>
  </si>
  <si>
    <t>Zasilacz impulsowy PWS 40RM 24,2, U =24V/I= 2A</t>
  </si>
  <si>
    <t>166.</t>
  </si>
  <si>
    <t>Zasilacz uniwersalny 5V-12V do 1000mA w kpl. 5 wtyczek</t>
  </si>
  <si>
    <t>167.</t>
  </si>
  <si>
    <t>Zasilacz PWS 100RM 24,4; Uz 220V AC; 24V DC; 4A</t>
  </si>
  <si>
    <t>168.</t>
  </si>
  <si>
    <t>DR-100-24 Zasilacz na szynę DIN 100W 24V 4.2A</t>
  </si>
  <si>
    <t>169.</t>
  </si>
  <si>
    <t>Zasilacz impulsowy 7,5 V /1A,   2,1/5,5mm</t>
  </si>
  <si>
    <t>170.</t>
  </si>
  <si>
    <t>Zaślepka  modułu  22,5 x 45 kompatybilne z systemem Mosaic45</t>
  </si>
  <si>
    <t>171.</t>
  </si>
  <si>
    <t>Zaślepka  modułu  45 x 45 kompatybilne z systemem Mosaic45</t>
  </si>
  <si>
    <t>172.</t>
  </si>
  <si>
    <t>Zespół zabezpieczająco-sterujący do czajnika bezprzewodowego  typu STRIX lub równoważny</t>
  </si>
  <si>
    <t>173.</t>
  </si>
  <si>
    <t>Zestaw przewodów pomiarowych do miernika 1,5 m.
Klips krokodylkowy, sonda pomiarowa</t>
  </si>
  <si>
    <t>174.</t>
  </si>
  <si>
    <t>Złącze antenowe /łącznik F/ metalowy (beczka)
Opis techniczny:
Gwintowane złącze po obu stronach - przeznaczone na wtyk F;
Do połączeń kabla koncentrycznego;
Niskostratne;
Przeznaczone do instalacji antenowych: telewizji satelitarnej, naziemnej oraz kablowej</t>
  </si>
  <si>
    <t>175.</t>
  </si>
  <si>
    <t>Złącze typu keystone 8p8c nieekranowane kat 5e typu Krone zaciskane z tyłu (kompatybilne z w/w patch panelem w poz. 69 i 70) lub równoważne</t>
  </si>
  <si>
    <t>176.</t>
  </si>
  <si>
    <t>Złącze typu keystone 8p8c nieekranowane kat 6 typu Krone zaciskane z tyłu kompatybilne z w/w patch panelem (kompatybilne z w/w patch panelem w poz.  69 i 70) lub równoważne</t>
  </si>
  <si>
    <t>177.</t>
  </si>
  <si>
    <t xml:space="preserve">Zwora elektromagnetyczna z naciskiem na drzwi do 150- 180 kg
Charakterystyka zwory elektromagnetycznej:
Napięcie zasilania 12-24 V DC
Prąd znamionowy 500-250 mA
Nośność 150-180 kg
</t>
  </si>
  <si>
    <t>178.</t>
  </si>
  <si>
    <t>Zwora elektromagnetyczna z naciskiem na drzwi do 200-280 kg
Charakterystyka zwory elektromagnetycznej:
Napięcie zasilania 12-24 V DC
Prąd znamionowy 500-250 mA
Nośność 200-280 kg</t>
  </si>
  <si>
    <t>179.</t>
  </si>
  <si>
    <t>Zwora elektromagnetyczna z naciskiem na drzwi do 380-540 kg
Charakterystyka zwory elektromagnetycznej:
Napięcie zasilania 12-24 V DC
Prąd znamionowy 500-250 mA
Nośność 380-540 kg</t>
  </si>
  <si>
    <t>Manipulatory i akcesoria (kompatybilne z systemem ACKERMANN będącym na wyposażeniu Zamawiającego lub równoważne)</t>
  </si>
  <si>
    <r>
      <t xml:space="preserve">Manipulator z przyciskiem: 
- </t>
    </r>
    <r>
      <rPr>
        <sz val="11"/>
        <color indexed="8"/>
        <rFont val="Calibri"/>
        <family val="2"/>
        <charset val="238"/>
      </rPr>
      <t xml:space="preserve">1 przycisk wywoławczy (czerwony) 
z symbolem personelu pielęgniarskiego
- 1 orientacyjna lampa LED/reassurance (czerwony)
- 2 przyciski Light (żółte) - z odseparowanym elektrycznie obwodem.
- Wymiary: W: 40 mm H: 110 mm D: 18 mm
 podłączenie z lampą poprzez wtyczkę typu 
DIN 7 pin.  </t>
    </r>
    <r>
      <rPr>
        <b/>
        <sz val="11"/>
        <color indexed="8"/>
        <rFont val="Calibri"/>
        <family val="2"/>
        <charset val="238"/>
      </rPr>
      <t>Kod.74153 B1</t>
    </r>
  </si>
  <si>
    <r>
      <t xml:space="preserve">Przycisk przywoławczy </t>
    </r>
    <r>
      <rPr>
        <sz val="11"/>
        <color indexed="8"/>
        <rFont val="Calibri"/>
        <family val="2"/>
        <charset val="238"/>
      </rPr>
      <t>2 m kabel PVC z czerwoną 
ABS-gałką:
- 1 lampa LED uspokojenia (czerwony)
- Stopień ochrony: IP40, po zainstalowaniu
- Materiał: ABS
- Montaż: w skrzynce podtynkowej, DIN 49073
- Wersja: system obiegu normalnie zamknięty
- Wymiary: W: 71 mm H: 71 mm D: 25 mm
   (głębokość zabudowy)  K</t>
    </r>
    <r>
      <rPr>
        <b/>
        <sz val="11"/>
        <color indexed="8"/>
        <rFont val="Calibri"/>
        <family val="2"/>
        <charset val="238"/>
      </rPr>
      <t xml:space="preserve">od. 70045 A3 </t>
    </r>
  </si>
  <si>
    <r>
      <t xml:space="preserve">Pokrywa przycisku kasowania wezwania, czerwony i zielony </t>
    </r>
    <r>
      <rPr>
        <sz val="11"/>
        <color indexed="8"/>
        <rFont val="Calibri"/>
        <family val="2"/>
        <charset val="238"/>
      </rPr>
      <t xml:space="preserve"> 
K</t>
    </r>
    <r>
      <rPr>
        <b/>
        <sz val="11"/>
        <color indexed="8"/>
        <rFont val="Calibri"/>
        <family val="2"/>
        <charset val="238"/>
      </rPr>
      <t xml:space="preserve">od. 88882 A3  </t>
    </r>
  </si>
  <si>
    <r>
      <t xml:space="preserve"> Pokrywa do modułu terminator lub splitera magistrali </t>
    </r>
    <r>
      <rPr>
        <sz val="11"/>
        <color indexed="8"/>
        <rFont val="Calibri"/>
        <family val="2"/>
        <charset val="238"/>
      </rPr>
      <t xml:space="preserve"> 
K</t>
    </r>
    <r>
      <rPr>
        <b/>
        <sz val="11"/>
        <color indexed="8"/>
        <rFont val="Calibri"/>
        <family val="2"/>
        <charset val="238"/>
      </rPr>
      <t xml:space="preserve">od. 88910A3 </t>
    </r>
  </si>
  <si>
    <r>
      <t xml:space="preserve">Pokrywa modułu (czerwony) z dwoma gniazdami </t>
    </r>
    <r>
      <rPr>
        <b/>
        <sz val="11"/>
        <color indexed="8"/>
        <rFont val="Calibri"/>
        <family val="2"/>
        <charset val="238"/>
      </rPr>
      <t xml:space="preserve"> 
Kod. 88881J3  </t>
    </r>
  </si>
  <si>
    <r>
      <t xml:space="preserve"> Pokrywa przycisku obecności (zielony)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Kod 88881H3  </t>
    </r>
  </si>
  <si>
    <r>
      <t xml:space="preserve"> Pokrywa przycisku z linką </t>
    </r>
    <r>
      <rPr>
        <sz val="11"/>
        <color indexed="8"/>
        <rFont val="Calibri"/>
        <family val="2"/>
        <charset val="238"/>
      </rPr>
      <t>K</t>
    </r>
    <r>
      <rPr>
        <b/>
        <sz val="11"/>
        <color indexed="8"/>
        <rFont val="Calibri"/>
        <family val="2"/>
        <charset val="238"/>
      </rPr>
      <t xml:space="preserve">od 88880A3 </t>
    </r>
  </si>
  <si>
    <r>
      <t xml:space="preserve">Ramka montażowa przycisku pojedyncza </t>
    </r>
    <r>
      <rPr>
        <sz val="11"/>
        <color indexed="8"/>
        <rFont val="Calibri"/>
        <family val="2"/>
        <charset val="238"/>
      </rPr>
      <t>K</t>
    </r>
    <r>
      <rPr>
        <b/>
        <sz val="11"/>
        <color indexed="8"/>
        <rFont val="Calibri"/>
        <family val="2"/>
        <charset val="238"/>
      </rPr>
      <t>od. 88914A3</t>
    </r>
  </si>
  <si>
    <r>
      <t xml:space="preserve">Ramka montażowa  podwójny </t>
    </r>
    <r>
      <rPr>
        <sz val="11"/>
        <color indexed="8"/>
        <rFont val="Calibri"/>
        <family val="2"/>
        <charset val="238"/>
      </rPr>
      <t xml:space="preserve"> K</t>
    </r>
    <r>
      <rPr>
        <b/>
        <sz val="11"/>
        <color indexed="8"/>
        <rFont val="Calibri"/>
        <family val="2"/>
        <charset val="238"/>
      </rPr>
      <t xml:space="preserve">od. 88914B3 </t>
    </r>
  </si>
  <si>
    <r>
      <t>Ramka montażowa potrójny  K</t>
    </r>
    <r>
      <rPr>
        <b/>
        <sz val="11"/>
        <rFont val="Calibri"/>
        <family val="2"/>
        <charset val="238"/>
      </rPr>
      <t xml:space="preserve">od. 88914C3  </t>
    </r>
  </si>
  <si>
    <t>Osprzęt (kompatybilny z systemem ELEKTROSYGNAŁ będącym na wyposażeniu Zamawiającego lub równoważny)</t>
  </si>
  <si>
    <r>
      <rPr>
        <b/>
        <sz val="11"/>
        <color indexed="8"/>
        <rFont val="Calibri"/>
        <family val="2"/>
        <charset val="238"/>
      </rPr>
      <t>Kasownik typ-K 120</t>
    </r>
    <r>
      <rPr>
        <sz val="11"/>
        <color indexed="8"/>
        <rFont val="Calibri"/>
        <family val="2"/>
        <charset val="238"/>
      </rPr>
      <t xml:space="preserve"> do instalacji przyzywowych lub równoważny;  wym. dł. 135mm, szer. 85mm, wys,51mm wyposażony: puszka podtynkowa, biała osłoną z melaniny, przycisk przyzywowy i przycisk kasowania, (kompatybilny  z systemem ELEKTROSYGNAŁ będącym na wyposażeniu Zamawiającego) </t>
    </r>
  </si>
  <si>
    <t xml:space="preserve">Kasownik typ-K 125 do instalacji przyzywowych lub równoważny;  wym. 85mm, szer. 85mm, wys.57 mm wyposażony: puszkę kwadratową lub okrągłą fi60 przykręcana łapkami, osłonę z białej lemaniny, przycisk kasownika, przekaźnik 125p, diode -led (kompatybilny z systemem ELEKTROSYGNAŁ będącym na wyposażeniu Zamawiającego) </t>
  </si>
  <si>
    <r>
      <rPr>
        <b/>
        <sz val="11"/>
        <color indexed="8"/>
        <rFont val="Calibri"/>
        <family val="2"/>
        <charset val="238"/>
      </rPr>
      <t>Lampka sygnalizacyjna WOS-1</t>
    </r>
    <r>
      <rPr>
        <sz val="11"/>
        <color indexed="8"/>
        <rFont val="Calibri"/>
        <family val="2"/>
        <charset val="238"/>
      </rPr>
      <t xml:space="preserve"> do montażu natynkowego lub równoważna wym. dł.79mm, szer. 52mm, wys. 48 mm kolor biały   (kompatybilna 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</si>
  <si>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 xml:space="preserve">Przycisk kielichowy PK-3 </t>
    </r>
    <r>
      <rPr>
        <sz val="11"/>
        <color indexed="8"/>
        <rFont val="Calibri"/>
        <family val="2"/>
        <charset val="238"/>
      </rPr>
      <t xml:space="preserve">z przewodem i wtyczką trójstykową lub równoważny do instalacji przyzywowych; podłączenie przez gniazdo TYP-GW  (kompatybilny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</si>
  <si>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>Przycisk pociągowy PP-1</t>
    </r>
    <r>
      <rPr>
        <sz val="11"/>
        <color indexed="8"/>
        <rFont val="Calibri"/>
        <family val="2"/>
        <charset val="238"/>
      </rPr>
      <t xml:space="preserve"> wraz z puszką p/t z pociągaczem z pełnej melaniny do instalacji przyzywowych lub równoważny, przycisk trójstykowy, pociągany może współpracować z kasownikiem 
K-125p i kasownikiem k-120 wyposażony w puszkę podtynkową, obudowa z białej melaminy, dźwignę, linkę, gałkę (kompatybilny 
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</si>
  <si>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 xml:space="preserve">Obudowa natynkowa do przycisku  PP-1 </t>
    </r>
    <r>
      <rPr>
        <sz val="11"/>
        <color indexed="8"/>
        <rFont val="Calibri"/>
        <family val="2"/>
        <charset val="238"/>
      </rPr>
      <t xml:space="preserve">w z pociągaczem z pełnej melaniny do instalacji przyzywowych lub równoważna,  przycisk trójstykowy, pociągany może współpracować z kasownikiem K-125p i kasownikiem k-120 wyposażony w puszkę natynkową, obudowa z białej melaminy, dźwignę, linkę, gałkę (kompatybilna 
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</si>
  <si>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>Gniazdo trójstykowe, przyłóżkowe GW</t>
    </r>
    <r>
      <rPr>
        <sz val="11"/>
        <color indexed="8"/>
        <rFont val="Calibri"/>
        <family val="2"/>
        <charset val="238"/>
      </rPr>
      <t xml:space="preserve"> do podłączenia przycisku PK-3 z puszką do instalacji przyzywowych z przewodem i wtyczką trójstykową lub równoważne, wym. szer.85mm, wys.57mm (kompatybilne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</si>
  <si>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 xml:space="preserve">Zestaw przyłóżkowy TYP KST-1 </t>
    </r>
    <r>
      <rPr>
        <sz val="11"/>
        <color indexed="8"/>
        <rFont val="Calibri"/>
        <family val="2"/>
        <charset val="238"/>
      </rPr>
      <t xml:space="preserve">do instalacji przyzywowej lub równoważny, wyposażony: puszka podtynkowa, biała osłona 
z melaminy, przycisk trójstykowy, wzywający, współpracujący 
z kasownikiem z K-120, gniazdo trójstykowe do podłączenia przycisku PK3,dioda sygnalizacyjna (kompatybilny z systemem ELEKTROSYGNAŁ będącym na wyposażeniu Zamawiającego)  </t>
    </r>
  </si>
  <si>
    <r>
      <rPr>
        <b/>
        <sz val="11"/>
        <color indexed="8"/>
        <rFont val="Calibri"/>
        <family val="2"/>
        <charset val="238"/>
      </rPr>
      <t>Brzęczyk p/t 24V AC TYP B2</t>
    </r>
    <r>
      <rPr>
        <sz val="11"/>
        <color indexed="8"/>
        <rFont val="Calibri"/>
        <family val="2"/>
        <charset val="238"/>
      </rPr>
      <t xml:space="preserve"> do instalacji przyzywowej lub równoważny, wym. dł-74mm,szer-74mm, wys,43mm -brzęczyk p/t (kompatybilny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</si>
  <si>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>Obudowa natynkowa do brzęczyka B2</t>
    </r>
    <r>
      <rPr>
        <sz val="11"/>
        <color indexed="8"/>
        <rFont val="Calibri"/>
        <family val="2"/>
        <charset val="238"/>
      </rPr>
      <t xml:space="preserve"> lub równoważna (kompatybilna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</si>
  <si>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>Puszka p/t do kst - 1</t>
    </r>
    <r>
      <rPr>
        <sz val="11"/>
        <color indexed="8"/>
        <rFont val="Calibri"/>
        <family val="2"/>
        <charset val="238"/>
      </rPr>
      <t xml:space="preserve"> l lub równoważna (kompatybilna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</si>
  <si>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>Żarówka do WOS-1</t>
    </r>
    <r>
      <rPr>
        <sz val="11"/>
        <color indexed="8"/>
        <rFont val="Calibri"/>
        <family val="2"/>
        <charset val="238"/>
      </rPr>
      <t xml:space="preserve"> l 5W 24V SV8,5 10X36 C5W lub równoważna (kompatybilna z systemem ELEKTROSYGNAŁ będącym na wyposażeniu Zamawiającego) </t>
    </r>
  </si>
  <si>
    <r>
      <rPr>
        <b/>
        <sz val="11"/>
        <color indexed="8"/>
        <rFont val="Calibri"/>
        <family val="2"/>
        <charset val="238"/>
      </rPr>
      <t>Puszka p/t do gniazda GW</t>
    </r>
    <r>
      <rPr>
        <sz val="11"/>
        <color indexed="8"/>
        <rFont val="Calibri"/>
        <family val="2"/>
        <charset val="238"/>
      </rPr>
      <t xml:space="preserve"> lub równoważna (kompatybilna z systemem będącym na wyposażeniu Zamawiającego)</t>
    </r>
  </si>
  <si>
    <t>Manipulatory i osprzęt (kompatybilny z systemem FAMOR będącym na wyposażeniu Zamawiającego)</t>
  </si>
  <si>
    <r>
      <rPr>
        <b/>
        <sz val="11"/>
        <color indexed="8"/>
        <rFont val="Calibri"/>
        <family val="2"/>
        <charset val="238"/>
      </rPr>
      <t xml:space="preserve">Manipulator typ 1 8143-008.02/3492 </t>
    </r>
    <r>
      <rPr>
        <sz val="11"/>
        <color indexed="8"/>
        <rFont val="Calibri"/>
        <family val="2"/>
        <charset val="238"/>
      </rPr>
      <t>z jednym przyciskiem dzwonkowym wraz z przewodem 3x0,15mm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 przystosowany 
do współpracy z oprawą OB4062 ; wym. 50mmx130mmx28mm</t>
    </r>
  </si>
  <si>
    <r>
      <rPr>
        <b/>
        <sz val="11"/>
        <color indexed="8"/>
        <rFont val="Calibri"/>
        <family val="2"/>
        <charset val="238"/>
      </rPr>
      <t xml:space="preserve">Manipulator </t>
    </r>
    <r>
      <rPr>
        <b/>
        <sz val="11"/>
        <color indexed="8"/>
        <rFont val="Calibri"/>
        <family val="2"/>
        <charset val="238"/>
      </rPr>
      <t xml:space="preserve"> typ 2 8143-008-01/795</t>
    </r>
    <r>
      <rPr>
        <sz val="11"/>
        <color indexed="8"/>
        <rFont val="Calibri"/>
        <family val="2"/>
        <charset val="238"/>
      </rPr>
      <t xml:space="preserve"> przystosowany do współpracy z oprawą OB4062, wyposażony w przycisk dzwonka 
i dwa przełączniki światła, przewód YTLY 6x0,15mm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bez wtyczki; wym. 50mmx130mmx28mm</t>
    </r>
  </si>
  <si>
    <r>
      <rPr>
        <b/>
        <sz val="11"/>
        <color indexed="8"/>
        <rFont val="Calibri"/>
        <family val="2"/>
        <charset val="238"/>
      </rPr>
      <t>Manipulator</t>
    </r>
    <r>
      <rPr>
        <b/>
        <sz val="11"/>
        <color indexed="8"/>
        <rFont val="Calibri"/>
        <family val="2"/>
        <charset val="238"/>
      </rPr>
      <t xml:space="preserve"> typ 3 8143-008.03/3702</t>
    </r>
    <r>
      <rPr>
        <sz val="11"/>
        <color indexed="8"/>
        <rFont val="Calibri"/>
        <family val="2"/>
        <charset val="238"/>
      </rPr>
      <t xml:space="preserve"> z dwoma przełącznikami światła wraz z przewodem zakończony wtyczką typu DIN 6pin, podłączenie pod zaciski 5 , 4, 3 przewód YTLY 6x0,15mm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 wym. 50mmx130mmx28mm.</t>
    </r>
  </si>
  <si>
    <r>
      <rPr>
        <b/>
        <sz val="11"/>
        <color indexed="8"/>
        <rFont val="Calibri"/>
        <family val="2"/>
        <charset val="238"/>
      </rPr>
      <t>Manipulator</t>
    </r>
    <r>
      <rPr>
        <b/>
        <sz val="11"/>
        <color indexed="8"/>
        <rFont val="Calibri"/>
        <family val="2"/>
        <charset val="238"/>
      </rPr>
      <t xml:space="preserve"> typ 4 8143-008-03</t>
    </r>
    <r>
      <rPr>
        <sz val="11"/>
        <color indexed="8"/>
        <rFont val="Calibri"/>
        <family val="2"/>
        <charset val="238"/>
      </rPr>
      <t xml:space="preserve"> z dwoma przełącznikami światła wraz z przewodem zakończony wtyczką typu DIN 8pin, podłączenie pod zaciski 1, 2, 3, 4, 5, 6  przewód YTLY 6x0,15mm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wym. 50mmx130mmx28mm</t>
    </r>
  </si>
  <si>
    <t xml:space="preserve">Gniazdo typu DIN żeńskie  ilość pinów 8, montaż mechaniczny kołnierzowy (2 otwory) na panel, montaż elektryczny poprzez lutowanie  </t>
  </si>
  <si>
    <t xml:space="preserve">Gniazdo typu DIN żeńskie  ilość pinów 6, montaż mechaniczny kołnierzowy (2 otwory) na panel, montaż elektryczny poprzez lutowanie </t>
  </si>
  <si>
    <t xml:space="preserve">Wtyk  typu DIN męskie ilość pinów 8, proste na przewód, montaż elektryczny poprzez lutowanie </t>
  </si>
  <si>
    <t xml:space="preserve">Wtyk  typu DIN męskie ilość pinów 6, proste na przewód, montaż elektryczny poprzez lutowanie </t>
  </si>
  <si>
    <t>Osprzęt, akcesoria (kompatybilne z sygnalizacją przyzywową firmy ABB będącej na wyposażeniu Zamawiającego)</t>
  </si>
  <si>
    <t>Kasownik FEH 1001 lub równoważny</t>
  </si>
  <si>
    <t>Numerator FIM1300 lub równoważny</t>
  </si>
  <si>
    <t>Moduł manipulatora FAP 3010 lub równoważny</t>
  </si>
  <si>
    <t>Przycisk pociągowy FAP 3002 lub równoważny</t>
  </si>
  <si>
    <t>Przycisk sygnałowy FAP 2001 lub równoważny</t>
  </si>
  <si>
    <t>Moduł alarmowy FEH 2001 lub równoważny</t>
  </si>
  <si>
    <t>Buczek z lampką FIM 1200 lub równoważny</t>
  </si>
  <si>
    <t>Ramka typu BASIC 55 lub równoważna</t>
  </si>
  <si>
    <t>Lampka sygnałowa FIM 1000 lub równoważna</t>
  </si>
  <si>
    <t>Buczek FIM 1100 lub równoważny</t>
  </si>
  <si>
    <t>Manipulatory i osprzęt (kompatybilny z systemem FACI będącym na wyposażeniu Zamawiającego)</t>
  </si>
  <si>
    <t>Przewód  z wtyczką 8 pinową do manipulatora model FD4864 lub równoważny</t>
  </si>
  <si>
    <t>Manipulator z kablem model FD 4915 lub równoważny</t>
  </si>
  <si>
    <t>Manipulator z kablem model FD 4864 lub równoważny</t>
  </si>
  <si>
    <t>Gniazdo model FD 4942 lub równoważny</t>
  </si>
  <si>
    <t xml:space="preserve"> Przycisk z wyświetlaczem FD 4832 G lub równoważny</t>
  </si>
  <si>
    <t>Lampka ledowa sygnalizacyjna FD 4973 lub równoważna</t>
  </si>
  <si>
    <t>Przewód 3 metrowy do manipulatora FD 4833 K lub równoważny</t>
  </si>
  <si>
    <r>
      <t xml:space="preserve">FORMULARZ CENOWY                                                                                                                                           </t>
    </r>
    <r>
      <rPr>
        <b/>
        <u/>
        <sz val="11"/>
        <color indexed="8"/>
        <rFont val="Calibri"/>
        <family val="2"/>
        <charset val="238"/>
      </rPr>
      <t xml:space="preserve"> Załącznik nr 2</t>
    </r>
  </si>
  <si>
    <t xml:space="preserve">          okres obowiązywania umowy 2 lata </t>
  </si>
  <si>
    <t xml:space="preserve">     okres obowiązywania umowy 2 lata </t>
  </si>
  <si>
    <t>okres obowiązywania umowy 2 lata</t>
  </si>
  <si>
    <t xml:space="preserve">Analizator jakości sieci do pomiaru jakości energii, zgodny 
z normą PN-EN 61000-4-30:2015-05, z kompletem cęgów do pomiarów prądów o zakresie do 1000A AC.
Analizator jakości zasilania,  autonomiczny miernik umożliwiający wszechstronny pomiar, analizę i rejestrację parametrów sieci energetycznych DC oraz 50/60 Hz, w tym również jakość energii elektrycznej zgodnie z europejską normą EN 50160 oraz Rozporządzeniem Ministra Gospodarki w sprawie szczegółowych warunków funkcjonowania systemu elektroenergetycznego. Wszystkie parametry mierzone są w klasie S NORMY IEC 
61000-4-30, co skutkuje wysoką dokładnością pomiarów
 </t>
  </si>
  <si>
    <t xml:space="preserve">Aparat telefoniczny systemowy typu ALCATEL 4029 lub równoważny - nowy lub fabrycznie odnowiony </t>
  </si>
  <si>
    <t xml:space="preserve">Aparat telefoniczny systemowy typu ALCATEL 4035/4039 lub równoważny - nowy lub fabrycznie odnowiony </t>
  </si>
  <si>
    <t>Aparat telefoniczny systemowy typu ALCATEL 4020 lub równoważny - nowy lub fabrycznie odnowiony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</si>
</sst>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6" fillId="0" borderId="0"/>
    <xf numFmtId="0" fontId="1" fillId="0" borderId="0"/>
  </cellStyleXfs>
  <cellXfs count="114">
    <xf numFmtId="0" fontId="0" fillId="0" borderId="0" xfId="0"/>
    <xf numFmtId="1" fontId="0" fillId="0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9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9" fontId="3" fillId="2" borderId="3" xfId="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</xf>
    <xf numFmtId="9" fontId="3" fillId="0" borderId="4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right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Fill="1" applyBorder="1" applyAlignment="1" applyProtection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2" fontId="3" fillId="3" borderId="0" xfId="0" applyNumberFormat="1" applyFont="1" applyFill="1" applyBorder="1" applyAlignment="1" applyProtection="1">
      <alignment horizontal="center" vertical="center"/>
    </xf>
    <xf numFmtId="9" fontId="3" fillId="3" borderId="0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2" fontId="0" fillId="0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4" applyNumberFormat="1" applyFont="1" applyFill="1" applyBorder="1" applyAlignment="1">
      <alignment vertical="center" wrapText="1"/>
    </xf>
    <xf numFmtId="0" fontId="1" fillId="2" borderId="3" xfId="4" applyNumberFormat="1" applyFont="1" applyFill="1" applyBorder="1" applyAlignment="1">
      <alignment vertical="center" wrapText="1"/>
    </xf>
    <xf numFmtId="2" fontId="0" fillId="0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3" xfId="4" applyNumberFormat="1" applyFont="1" applyFill="1" applyBorder="1" applyAlignment="1">
      <alignment vertical="center" wrapText="1"/>
    </xf>
    <xf numFmtId="0" fontId="1" fillId="2" borderId="3" xfId="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3" fillId="0" borderId="8" xfId="0" applyNumberFormat="1" applyFont="1" applyBorder="1" applyAlignment="1">
      <alignment vertical="center"/>
    </xf>
    <xf numFmtId="9" fontId="0" fillId="0" borderId="3" xfId="0" applyNumberFormat="1" applyFont="1" applyFill="1" applyBorder="1" applyAlignment="1" applyProtection="1">
      <alignment horizontal="center" vertical="center" wrapText="1"/>
    </xf>
    <xf numFmtId="9" fontId="0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4" applyNumberFormat="1" applyFont="1" applyFill="1" applyBorder="1" applyAlignment="1">
      <alignment horizontal="left" vertical="center" wrapText="1"/>
    </xf>
    <xf numFmtId="0" fontId="1" fillId="2" borderId="9" xfId="4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0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4" applyNumberFormat="1" applyFont="1" applyFill="1" applyBorder="1" applyAlignment="1">
      <alignment horizontal="left" vertical="center" wrapText="1"/>
    </xf>
    <xf numFmtId="0" fontId="1" fillId="0" borderId="3" xfId="4" applyNumberFormat="1" applyFont="1" applyFill="1" applyBorder="1" applyAlignment="1">
      <alignment horizontal="left" vertical="center" wrapText="1"/>
    </xf>
    <xf numFmtId="0" fontId="12" fillId="0" borderId="2" xfId="4" applyNumberFormat="1" applyFont="1" applyFill="1" applyBorder="1" applyAlignment="1">
      <alignment horizontal="left" vertical="top" wrapText="1"/>
    </xf>
    <xf numFmtId="2" fontId="0" fillId="2" borderId="3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3" xfId="4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2" fontId="0" fillId="0" borderId="1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</xf>
    <xf numFmtId="9" fontId="0" fillId="0" borderId="13" xfId="0" applyNumberFormat="1" applyFont="1" applyFill="1" applyBorder="1" applyAlignment="1" applyProtection="1">
      <alignment horizontal="center" vertical="center" wrapText="1"/>
    </xf>
    <xf numFmtId="0" fontId="1" fillId="0" borderId="3" xfId="1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5" fillId="0" borderId="3" xfId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2" fontId="3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/>
    <xf numFmtId="1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top"/>
    </xf>
    <xf numFmtId="0" fontId="17" fillId="4" borderId="3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1" fillId="0" borderId="3" xfId="1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9" fontId="0" fillId="0" borderId="0" xfId="0" applyNumberFormat="1" applyAlignment="1">
      <alignment vertical="center"/>
    </xf>
    <xf numFmtId="0" fontId="4" fillId="2" borderId="2" xfId="4" applyNumberFormat="1" applyFont="1" applyFill="1" applyBorder="1" applyAlignment="1">
      <alignment vertical="top" wrapText="1"/>
    </xf>
    <xf numFmtId="0" fontId="0" fillId="3" borderId="2" xfId="4" applyNumberFormat="1" applyFont="1" applyFill="1" applyBorder="1" applyAlignment="1">
      <alignment vertical="center" wrapText="1"/>
    </xf>
    <xf numFmtId="0" fontId="0" fillId="3" borderId="3" xfId="4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165" fontId="3" fillId="3" borderId="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top" wrapText="1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2" borderId="3" xfId="4" applyNumberFormat="1" applyFont="1" applyFill="1" applyBorder="1" applyAlignment="1">
      <alignment vertical="center" wrapText="1"/>
    </xf>
  </cellXfs>
  <cellStyles count="5">
    <cellStyle name="Excel Built-in Normal" xfId="3"/>
    <cellStyle name="Normalny" xfId="0" builtinId="0"/>
    <cellStyle name="Normalny 2" xfId="4"/>
    <cellStyle name="Normalny 4" xfId="2"/>
    <cellStyle name="Normalny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2"/>
  <sheetViews>
    <sheetView tabSelected="1" topLeftCell="A4" zoomScale="80" zoomScaleNormal="80" workbookViewId="0">
      <selection activeCell="O9" sqref="O9"/>
    </sheetView>
  </sheetViews>
  <sheetFormatPr defaultRowHeight="15" x14ac:dyDescent="0.25"/>
  <cols>
    <col min="1" max="1" width="5.140625" style="19" customWidth="1"/>
    <col min="2" max="2" width="59" style="19" customWidth="1"/>
    <col min="3" max="3" width="10.42578125" style="20" customWidth="1"/>
    <col min="4" max="4" width="8.85546875" style="79" customWidth="1"/>
    <col min="5" max="5" width="10.42578125" style="21" customWidth="1"/>
    <col min="6" max="6" width="9.7109375" style="22" customWidth="1"/>
    <col min="7" max="7" width="14.42578125" style="80" customWidth="1"/>
    <col min="8" max="8" width="14.7109375" style="80" customWidth="1"/>
  </cols>
  <sheetData>
    <row r="1" spans="1:8" x14ac:dyDescent="0.25">
      <c r="B1" s="109" t="s">
        <v>434</v>
      </c>
      <c r="C1" s="110"/>
      <c r="D1" s="110"/>
      <c r="E1" s="110"/>
      <c r="F1" s="110"/>
      <c r="G1" s="110"/>
      <c r="H1" s="110"/>
    </row>
    <row r="2" spans="1:8" x14ac:dyDescent="0.25">
      <c r="A2" s="27"/>
      <c r="B2" s="28"/>
      <c r="C2" s="29"/>
      <c r="D2" s="30"/>
      <c r="E2" s="31"/>
      <c r="F2" s="30"/>
      <c r="G2" s="32"/>
      <c r="H2" s="32"/>
    </row>
    <row r="3" spans="1:8" ht="30.75" thickBot="1" x14ac:dyDescent="0.3">
      <c r="A3" s="33">
        <v>1</v>
      </c>
      <c r="B3" s="34" t="s">
        <v>145</v>
      </c>
      <c r="C3" s="111"/>
      <c r="D3" s="112"/>
      <c r="E3" s="35"/>
      <c r="F3" s="36" t="s">
        <v>435</v>
      </c>
      <c r="G3" s="35"/>
      <c r="H3" s="8"/>
    </row>
    <row r="4" spans="1:8" ht="30.75" thickBot="1" x14ac:dyDescent="0.3">
      <c r="A4" s="1" t="s">
        <v>0</v>
      </c>
      <c r="B4" s="2" t="s">
        <v>1</v>
      </c>
      <c r="C4" s="2" t="s">
        <v>2</v>
      </c>
      <c r="D4" s="37" t="s">
        <v>3</v>
      </c>
      <c r="E4" s="2" t="s">
        <v>144</v>
      </c>
      <c r="F4" s="3" t="s">
        <v>4</v>
      </c>
      <c r="G4" s="2" t="s">
        <v>5</v>
      </c>
      <c r="H4" s="2" t="s">
        <v>6</v>
      </c>
    </row>
    <row r="5" spans="1:8" ht="195" x14ac:dyDescent="0.25">
      <c r="A5" s="38" t="s">
        <v>7</v>
      </c>
      <c r="B5" s="100" t="s">
        <v>438</v>
      </c>
      <c r="C5" s="39" t="s">
        <v>8</v>
      </c>
      <c r="D5" s="40">
        <v>1</v>
      </c>
      <c r="E5" s="39">
        <f t="shared" ref="E5:E14" si="0">L5</f>
        <v>0</v>
      </c>
      <c r="F5" s="41"/>
      <c r="G5" s="39">
        <f t="shared" ref="G5:G14" si="1">E5*D5</f>
        <v>0</v>
      </c>
      <c r="H5" s="39">
        <f t="shared" ref="H5:H14" si="2">ROUND(G5*1.23,2)</f>
        <v>0</v>
      </c>
    </row>
    <row r="6" spans="1:8" ht="57.75" customHeight="1" x14ac:dyDescent="0.25">
      <c r="A6" s="38" t="s">
        <v>9</v>
      </c>
      <c r="B6" s="101" t="s">
        <v>441</v>
      </c>
      <c r="C6" s="39" t="s">
        <v>8</v>
      </c>
      <c r="D6" s="40">
        <v>20</v>
      </c>
      <c r="E6" s="39">
        <f t="shared" si="0"/>
        <v>0</v>
      </c>
      <c r="F6" s="41"/>
      <c r="G6" s="39">
        <f t="shared" si="1"/>
        <v>0</v>
      </c>
      <c r="H6" s="39">
        <f t="shared" si="2"/>
        <v>0</v>
      </c>
    </row>
    <row r="7" spans="1:8" ht="48.75" customHeight="1" x14ac:dyDescent="0.25">
      <c r="A7" s="38" t="s">
        <v>10</v>
      </c>
      <c r="B7" s="102" t="s">
        <v>439</v>
      </c>
      <c r="C7" s="44" t="s">
        <v>8</v>
      </c>
      <c r="D7" s="45">
        <v>20</v>
      </c>
      <c r="E7" s="39">
        <f t="shared" si="0"/>
        <v>0</v>
      </c>
      <c r="F7" s="41"/>
      <c r="G7" s="39">
        <f t="shared" si="1"/>
        <v>0</v>
      </c>
      <c r="H7" s="39">
        <f t="shared" si="2"/>
        <v>0</v>
      </c>
    </row>
    <row r="8" spans="1:8" ht="51" customHeight="1" x14ac:dyDescent="0.25">
      <c r="A8" s="38" t="s">
        <v>11</v>
      </c>
      <c r="B8" s="102" t="s">
        <v>440</v>
      </c>
      <c r="C8" s="44" t="s">
        <v>8</v>
      </c>
      <c r="D8" s="45">
        <v>15</v>
      </c>
      <c r="E8" s="39">
        <f t="shared" si="0"/>
        <v>0</v>
      </c>
      <c r="F8" s="41"/>
      <c r="G8" s="39">
        <f t="shared" si="1"/>
        <v>0</v>
      </c>
      <c r="H8" s="39">
        <f t="shared" si="2"/>
        <v>0</v>
      </c>
    </row>
    <row r="9" spans="1:8" ht="135" x14ac:dyDescent="0.25">
      <c r="A9" s="38" t="s">
        <v>12</v>
      </c>
      <c r="B9" s="46" t="s">
        <v>146</v>
      </c>
      <c r="C9" s="44" t="s">
        <v>8</v>
      </c>
      <c r="D9" s="45">
        <v>20</v>
      </c>
      <c r="E9" s="39">
        <f t="shared" si="0"/>
        <v>0</v>
      </c>
      <c r="F9" s="41"/>
      <c r="G9" s="39">
        <f t="shared" si="1"/>
        <v>0</v>
      </c>
      <c r="H9" s="39">
        <f t="shared" si="2"/>
        <v>0</v>
      </c>
    </row>
    <row r="10" spans="1:8" ht="60" x14ac:dyDescent="0.25">
      <c r="A10" s="38" t="s">
        <v>13</v>
      </c>
      <c r="B10" s="47" t="s">
        <v>147</v>
      </c>
      <c r="C10" s="44" t="s">
        <v>8</v>
      </c>
      <c r="D10" s="45">
        <v>10</v>
      </c>
      <c r="E10" s="39">
        <f t="shared" si="0"/>
        <v>0</v>
      </c>
      <c r="F10" s="41"/>
      <c r="G10" s="39">
        <f t="shared" si="1"/>
        <v>0</v>
      </c>
      <c r="H10" s="39">
        <f t="shared" si="2"/>
        <v>0</v>
      </c>
    </row>
    <row r="11" spans="1:8" ht="120" x14ac:dyDescent="0.25">
      <c r="A11" s="38" t="s">
        <v>14</v>
      </c>
      <c r="B11" s="43" t="s">
        <v>148</v>
      </c>
      <c r="C11" s="44" t="s">
        <v>8</v>
      </c>
      <c r="D11" s="45">
        <v>60</v>
      </c>
      <c r="E11" s="39">
        <f t="shared" si="0"/>
        <v>0</v>
      </c>
      <c r="F11" s="41"/>
      <c r="G11" s="39">
        <f t="shared" si="1"/>
        <v>0</v>
      </c>
      <c r="H11" s="39">
        <f t="shared" si="2"/>
        <v>0</v>
      </c>
    </row>
    <row r="12" spans="1:8" ht="90" x14ac:dyDescent="0.25">
      <c r="A12" s="38" t="s">
        <v>15</v>
      </c>
      <c r="B12" s="43" t="s">
        <v>149</v>
      </c>
      <c r="C12" s="44" t="s">
        <v>8</v>
      </c>
      <c r="D12" s="45">
        <v>50</v>
      </c>
      <c r="E12" s="39">
        <f t="shared" si="0"/>
        <v>0</v>
      </c>
      <c r="F12" s="41"/>
      <c r="G12" s="39">
        <f t="shared" si="1"/>
        <v>0</v>
      </c>
      <c r="H12" s="39">
        <f t="shared" si="2"/>
        <v>0</v>
      </c>
    </row>
    <row r="13" spans="1:8" ht="150" x14ac:dyDescent="0.25">
      <c r="A13" s="38" t="s">
        <v>16</v>
      </c>
      <c r="B13" s="46" t="s">
        <v>150</v>
      </c>
      <c r="C13" s="44" t="s">
        <v>8</v>
      </c>
      <c r="D13" s="45">
        <v>10</v>
      </c>
      <c r="E13" s="39">
        <f t="shared" si="0"/>
        <v>0</v>
      </c>
      <c r="F13" s="41"/>
      <c r="G13" s="39">
        <f t="shared" si="1"/>
        <v>0</v>
      </c>
      <c r="H13" s="39">
        <f t="shared" si="2"/>
        <v>0</v>
      </c>
    </row>
    <row r="14" spans="1:8" ht="45" customHeight="1" x14ac:dyDescent="0.25">
      <c r="A14" s="38" t="s">
        <v>17</v>
      </c>
      <c r="B14" s="113" t="s">
        <v>151</v>
      </c>
      <c r="C14" s="44" t="s">
        <v>8</v>
      </c>
      <c r="D14" s="45">
        <v>30</v>
      </c>
      <c r="E14" s="39">
        <f t="shared" si="0"/>
        <v>0</v>
      </c>
      <c r="F14" s="41"/>
      <c r="G14" s="39">
        <f t="shared" si="1"/>
        <v>0</v>
      </c>
      <c r="H14" s="39">
        <f t="shared" si="2"/>
        <v>0</v>
      </c>
    </row>
    <row r="15" spans="1:8" ht="15.75" thickBot="1" x14ac:dyDescent="0.3">
      <c r="A15" s="15"/>
      <c r="B15" s="48"/>
      <c r="C15" s="15"/>
      <c r="D15" s="15"/>
      <c r="E15" s="15"/>
      <c r="F15" s="9" t="s">
        <v>105</v>
      </c>
      <c r="G15" s="49">
        <f>SUM(G5:G14)</f>
        <v>0</v>
      </c>
      <c r="H15" s="49">
        <f>SUM(H5:H14)</f>
        <v>0</v>
      </c>
    </row>
    <row r="16" spans="1:8" x14ac:dyDescent="0.25">
      <c r="A16" s="15"/>
      <c r="B16" s="48"/>
      <c r="C16" s="15"/>
      <c r="D16" s="15"/>
      <c r="E16" s="15"/>
      <c r="F16" s="15"/>
      <c r="G16" s="15"/>
      <c r="H16" s="15"/>
    </row>
    <row r="17" spans="1:8" ht="72.75" customHeight="1" x14ac:dyDescent="0.25">
      <c r="A17" s="107" t="s">
        <v>152</v>
      </c>
      <c r="B17" s="107"/>
      <c r="C17" s="107"/>
      <c r="D17" s="107"/>
      <c r="E17" s="107"/>
      <c r="F17" s="107"/>
      <c r="G17" s="107"/>
      <c r="H17" s="107"/>
    </row>
    <row r="18" spans="1:8" x14ac:dyDescent="0.25">
      <c r="A18" s="15"/>
      <c r="B18" s="48"/>
      <c r="C18" s="15"/>
      <c r="D18" s="15"/>
      <c r="E18" s="15"/>
      <c r="F18" s="15"/>
      <c r="G18" s="15"/>
      <c r="H18" s="15"/>
    </row>
    <row r="19" spans="1:8" ht="45.75" thickBot="1" x14ac:dyDescent="0.3">
      <c r="A19" s="33">
        <v>2</v>
      </c>
      <c r="B19" s="34" t="s">
        <v>153</v>
      </c>
      <c r="C19" s="111"/>
      <c r="D19" s="112"/>
      <c r="E19" s="35"/>
      <c r="F19" s="36" t="s">
        <v>436</v>
      </c>
      <c r="G19" s="35"/>
      <c r="H19" s="8"/>
    </row>
    <row r="20" spans="1:8" ht="30.75" thickBot="1" x14ac:dyDescent="0.3">
      <c r="A20" s="1" t="s">
        <v>0</v>
      </c>
      <c r="B20" s="2" t="s">
        <v>1</v>
      </c>
      <c r="C20" s="2" t="s">
        <v>2</v>
      </c>
      <c r="D20" s="37" t="s">
        <v>3</v>
      </c>
      <c r="E20" s="2" t="s">
        <v>144</v>
      </c>
      <c r="F20" s="3" t="s">
        <v>4</v>
      </c>
      <c r="G20" s="2" t="s">
        <v>5</v>
      </c>
      <c r="H20" s="2" t="s">
        <v>6</v>
      </c>
    </row>
    <row r="21" spans="1:8" ht="30" x14ac:dyDescent="0.25">
      <c r="A21" s="38" t="s">
        <v>7</v>
      </c>
      <c r="B21" s="43" t="s">
        <v>154</v>
      </c>
      <c r="C21" s="44" t="s">
        <v>8</v>
      </c>
      <c r="D21" s="45">
        <v>30</v>
      </c>
      <c r="E21" s="39">
        <f t="shared" ref="E21:E84" si="3">L21</f>
        <v>0</v>
      </c>
      <c r="F21" s="50"/>
      <c r="G21" s="39">
        <f t="shared" ref="G21:G84" si="4">E21*D21</f>
        <v>0</v>
      </c>
      <c r="H21" s="39">
        <f>ROUND(G21*1.23,4)</f>
        <v>0</v>
      </c>
    </row>
    <row r="22" spans="1:8" ht="30" x14ac:dyDescent="0.25">
      <c r="A22" s="38" t="s">
        <v>9</v>
      </c>
      <c r="B22" s="43" t="s">
        <v>155</v>
      </c>
      <c r="C22" s="44" t="s">
        <v>8</v>
      </c>
      <c r="D22" s="45">
        <v>500</v>
      </c>
      <c r="E22" s="44">
        <f t="shared" si="3"/>
        <v>0</v>
      </c>
      <c r="F22" s="50"/>
      <c r="G22" s="44">
        <f t="shared" si="4"/>
        <v>0</v>
      </c>
      <c r="H22" s="44">
        <f t="shared" ref="H22:H85" si="5">ROUND(G22*1.23,4)</f>
        <v>0</v>
      </c>
    </row>
    <row r="23" spans="1:8" ht="30" x14ac:dyDescent="0.25">
      <c r="A23" s="38" t="s">
        <v>10</v>
      </c>
      <c r="B23" s="43" t="s">
        <v>156</v>
      </c>
      <c r="C23" s="44" t="s">
        <v>8</v>
      </c>
      <c r="D23" s="45">
        <v>2</v>
      </c>
      <c r="E23" s="44">
        <f t="shared" si="3"/>
        <v>0</v>
      </c>
      <c r="F23" s="50"/>
      <c r="G23" s="44">
        <f t="shared" si="4"/>
        <v>0</v>
      </c>
      <c r="H23" s="44">
        <f t="shared" si="5"/>
        <v>0</v>
      </c>
    </row>
    <row r="24" spans="1:8" ht="120" x14ac:dyDescent="0.25">
      <c r="A24" s="38" t="s">
        <v>11</v>
      </c>
      <c r="B24" s="46" t="s">
        <v>157</v>
      </c>
      <c r="C24" s="44" t="s">
        <v>8</v>
      </c>
      <c r="D24" s="45">
        <v>30</v>
      </c>
      <c r="E24" s="39">
        <f t="shared" si="3"/>
        <v>0</v>
      </c>
      <c r="F24" s="50"/>
      <c r="G24" s="39">
        <f t="shared" si="4"/>
        <v>0</v>
      </c>
      <c r="H24" s="39">
        <f t="shared" si="5"/>
        <v>0</v>
      </c>
    </row>
    <row r="25" spans="1:8" ht="180" x14ac:dyDescent="0.25">
      <c r="A25" s="38" t="s">
        <v>12</v>
      </c>
      <c r="B25" s="46" t="s">
        <v>158</v>
      </c>
      <c r="C25" s="44" t="s">
        <v>8</v>
      </c>
      <c r="D25" s="45">
        <v>10</v>
      </c>
      <c r="E25" s="39">
        <f t="shared" si="3"/>
        <v>0</v>
      </c>
      <c r="F25" s="50"/>
      <c r="G25" s="39">
        <f t="shared" si="4"/>
        <v>0</v>
      </c>
      <c r="H25" s="39">
        <f t="shared" si="5"/>
        <v>0</v>
      </c>
    </row>
    <row r="26" spans="1:8" ht="105" x14ac:dyDescent="0.25">
      <c r="A26" s="38" t="s">
        <v>13</v>
      </c>
      <c r="B26" s="46" t="s">
        <v>159</v>
      </c>
      <c r="C26" s="44" t="s">
        <v>8</v>
      </c>
      <c r="D26" s="45">
        <v>10</v>
      </c>
      <c r="E26" s="39">
        <f t="shared" si="3"/>
        <v>0</v>
      </c>
      <c r="F26" s="50"/>
      <c r="G26" s="39">
        <f t="shared" si="4"/>
        <v>0</v>
      </c>
      <c r="H26" s="39">
        <f t="shared" si="5"/>
        <v>0</v>
      </c>
    </row>
    <row r="27" spans="1:8" ht="45" x14ac:dyDescent="0.25">
      <c r="A27" s="38" t="s">
        <v>14</v>
      </c>
      <c r="B27" s="43" t="s">
        <v>160</v>
      </c>
      <c r="C27" s="44" t="s">
        <v>8</v>
      </c>
      <c r="D27" s="45">
        <v>5</v>
      </c>
      <c r="E27" s="44">
        <f t="shared" si="3"/>
        <v>0</v>
      </c>
      <c r="F27" s="50"/>
      <c r="G27" s="44">
        <f t="shared" si="4"/>
        <v>0</v>
      </c>
      <c r="H27" s="44">
        <f t="shared" si="5"/>
        <v>0</v>
      </c>
    </row>
    <row r="28" spans="1:8" ht="45" x14ac:dyDescent="0.25">
      <c r="A28" s="38" t="s">
        <v>15</v>
      </c>
      <c r="B28" s="43" t="s">
        <v>161</v>
      </c>
      <c r="C28" s="44" t="s">
        <v>8</v>
      </c>
      <c r="D28" s="45">
        <v>5</v>
      </c>
      <c r="E28" s="44">
        <f t="shared" si="3"/>
        <v>0</v>
      </c>
      <c r="F28" s="50"/>
      <c r="G28" s="44">
        <f t="shared" si="4"/>
        <v>0</v>
      </c>
      <c r="H28" s="44">
        <f t="shared" si="5"/>
        <v>0</v>
      </c>
    </row>
    <row r="29" spans="1:8" ht="150" x14ac:dyDescent="0.25">
      <c r="A29" s="38" t="s">
        <v>16</v>
      </c>
      <c r="B29" s="46" t="s">
        <v>162</v>
      </c>
      <c r="C29" s="44" t="s">
        <v>8</v>
      </c>
      <c r="D29" s="45">
        <v>3</v>
      </c>
      <c r="E29" s="39">
        <f t="shared" si="3"/>
        <v>0</v>
      </c>
      <c r="F29" s="50"/>
      <c r="G29" s="39">
        <f t="shared" si="4"/>
        <v>0</v>
      </c>
      <c r="H29" s="39">
        <f t="shared" si="5"/>
        <v>0</v>
      </c>
    </row>
    <row r="30" spans="1:8" ht="165" x14ac:dyDescent="0.25">
      <c r="A30" s="38" t="s">
        <v>17</v>
      </c>
      <c r="B30" s="46" t="s">
        <v>163</v>
      </c>
      <c r="C30" s="44" t="s">
        <v>8</v>
      </c>
      <c r="D30" s="45">
        <v>3</v>
      </c>
      <c r="E30" s="39">
        <f t="shared" si="3"/>
        <v>0</v>
      </c>
      <c r="F30" s="50"/>
      <c r="G30" s="39">
        <f t="shared" si="4"/>
        <v>0</v>
      </c>
      <c r="H30" s="39">
        <f t="shared" si="5"/>
        <v>0</v>
      </c>
    </row>
    <row r="31" spans="1:8" ht="30" x14ac:dyDescent="0.25">
      <c r="A31" s="38" t="s">
        <v>18</v>
      </c>
      <c r="B31" s="43" t="s">
        <v>164</v>
      </c>
      <c r="C31" s="44" t="s">
        <v>8</v>
      </c>
      <c r="D31" s="45">
        <v>50</v>
      </c>
      <c r="E31" s="39">
        <f t="shared" si="3"/>
        <v>0</v>
      </c>
      <c r="F31" s="50"/>
      <c r="G31" s="39">
        <f t="shared" si="4"/>
        <v>0</v>
      </c>
      <c r="H31" s="39">
        <f t="shared" si="5"/>
        <v>0</v>
      </c>
    </row>
    <row r="32" spans="1:8" ht="30" x14ac:dyDescent="0.25">
      <c r="A32" s="38" t="s">
        <v>19</v>
      </c>
      <c r="B32" s="43" t="s">
        <v>165</v>
      </c>
      <c r="C32" s="44" t="s">
        <v>8</v>
      </c>
      <c r="D32" s="45">
        <v>30</v>
      </c>
      <c r="E32" s="39">
        <f t="shared" si="3"/>
        <v>0</v>
      </c>
      <c r="F32" s="50"/>
      <c r="G32" s="39">
        <f t="shared" si="4"/>
        <v>0</v>
      </c>
      <c r="H32" s="39">
        <f t="shared" si="5"/>
        <v>0</v>
      </c>
    </row>
    <row r="33" spans="1:8" ht="105" x14ac:dyDescent="0.25">
      <c r="A33" s="38" t="s">
        <v>20</v>
      </c>
      <c r="B33" s="46" t="s">
        <v>166</v>
      </c>
      <c r="C33" s="44" t="s">
        <v>8</v>
      </c>
      <c r="D33" s="45">
        <v>15</v>
      </c>
      <c r="E33" s="39">
        <f t="shared" si="3"/>
        <v>0</v>
      </c>
      <c r="F33" s="50"/>
      <c r="G33" s="39">
        <f t="shared" si="4"/>
        <v>0</v>
      </c>
      <c r="H33" s="39">
        <f t="shared" si="5"/>
        <v>0</v>
      </c>
    </row>
    <row r="34" spans="1:8" ht="45" x14ac:dyDescent="0.25">
      <c r="A34" s="38" t="s">
        <v>21</v>
      </c>
      <c r="B34" s="46" t="s">
        <v>167</v>
      </c>
      <c r="C34" s="44" t="s">
        <v>8</v>
      </c>
      <c r="D34" s="45">
        <v>20</v>
      </c>
      <c r="E34" s="39">
        <f t="shared" si="3"/>
        <v>0</v>
      </c>
      <c r="F34" s="50"/>
      <c r="G34" s="39">
        <f t="shared" si="4"/>
        <v>0</v>
      </c>
      <c r="H34" s="39">
        <f t="shared" si="5"/>
        <v>0</v>
      </c>
    </row>
    <row r="35" spans="1:8" ht="30" x14ac:dyDescent="0.25">
      <c r="A35" s="38" t="s">
        <v>22</v>
      </c>
      <c r="B35" s="43" t="s">
        <v>168</v>
      </c>
      <c r="C35" s="44" t="s">
        <v>8</v>
      </c>
      <c r="D35" s="45">
        <v>60</v>
      </c>
      <c r="E35" s="39">
        <f t="shared" si="3"/>
        <v>0</v>
      </c>
      <c r="F35" s="50"/>
      <c r="G35" s="39">
        <f t="shared" si="4"/>
        <v>0</v>
      </c>
      <c r="H35" s="39">
        <f t="shared" si="5"/>
        <v>0</v>
      </c>
    </row>
    <row r="36" spans="1:8" ht="30" x14ac:dyDescent="0.25">
      <c r="A36" s="38" t="s">
        <v>23</v>
      </c>
      <c r="B36" s="43" t="s">
        <v>169</v>
      </c>
      <c r="C36" s="44" t="s">
        <v>8</v>
      </c>
      <c r="D36" s="45">
        <v>80</v>
      </c>
      <c r="E36" s="39">
        <f t="shared" si="3"/>
        <v>0</v>
      </c>
      <c r="F36" s="50"/>
      <c r="G36" s="39">
        <f t="shared" si="4"/>
        <v>0</v>
      </c>
      <c r="H36" s="39">
        <f t="shared" si="5"/>
        <v>0</v>
      </c>
    </row>
    <row r="37" spans="1:8" ht="30" x14ac:dyDescent="0.25">
      <c r="A37" s="38" t="s">
        <v>24</v>
      </c>
      <c r="B37" s="43" t="s">
        <v>170</v>
      </c>
      <c r="C37" s="44" t="s">
        <v>8</v>
      </c>
      <c r="D37" s="45">
        <v>60</v>
      </c>
      <c r="E37" s="39">
        <f t="shared" si="3"/>
        <v>0</v>
      </c>
      <c r="F37" s="50"/>
      <c r="G37" s="39">
        <f t="shared" si="4"/>
        <v>0</v>
      </c>
      <c r="H37" s="39">
        <f t="shared" si="5"/>
        <v>0</v>
      </c>
    </row>
    <row r="38" spans="1:8" ht="30" x14ac:dyDescent="0.25">
      <c r="A38" s="38" t="s">
        <v>25</v>
      </c>
      <c r="B38" s="43" t="s">
        <v>171</v>
      </c>
      <c r="C38" s="44" t="s">
        <v>8</v>
      </c>
      <c r="D38" s="45">
        <v>60</v>
      </c>
      <c r="E38" s="39">
        <f t="shared" si="3"/>
        <v>0</v>
      </c>
      <c r="F38" s="50"/>
      <c r="G38" s="39">
        <f t="shared" si="4"/>
        <v>0</v>
      </c>
      <c r="H38" s="39">
        <f t="shared" si="5"/>
        <v>0</v>
      </c>
    </row>
    <row r="39" spans="1:8" x14ac:dyDescent="0.25">
      <c r="A39" s="38" t="s">
        <v>26</v>
      </c>
      <c r="B39" s="43" t="s">
        <v>172</v>
      </c>
      <c r="C39" s="44" t="s">
        <v>8</v>
      </c>
      <c r="D39" s="45">
        <v>40</v>
      </c>
      <c r="E39" s="39">
        <f t="shared" si="3"/>
        <v>0</v>
      </c>
      <c r="F39" s="50"/>
      <c r="G39" s="39">
        <f t="shared" si="4"/>
        <v>0</v>
      </c>
      <c r="H39" s="39">
        <f t="shared" si="5"/>
        <v>0</v>
      </c>
    </row>
    <row r="40" spans="1:8" x14ac:dyDescent="0.25">
      <c r="A40" s="38" t="s">
        <v>27</v>
      </c>
      <c r="B40" s="43" t="s">
        <v>173</v>
      </c>
      <c r="C40" s="44" t="s">
        <v>8</v>
      </c>
      <c r="D40" s="45">
        <v>30</v>
      </c>
      <c r="E40" s="39">
        <f t="shared" si="3"/>
        <v>0</v>
      </c>
      <c r="F40" s="50"/>
      <c r="G40" s="39">
        <f t="shared" si="4"/>
        <v>0</v>
      </c>
      <c r="H40" s="39">
        <f t="shared" si="5"/>
        <v>0</v>
      </c>
    </row>
    <row r="41" spans="1:8" x14ac:dyDescent="0.25">
      <c r="A41" s="38" t="s">
        <v>28</v>
      </c>
      <c r="B41" s="43" t="s">
        <v>174</v>
      </c>
      <c r="C41" s="44" t="s">
        <v>8</v>
      </c>
      <c r="D41" s="45">
        <v>30</v>
      </c>
      <c r="E41" s="39">
        <f t="shared" si="3"/>
        <v>0</v>
      </c>
      <c r="F41" s="50"/>
      <c r="G41" s="39">
        <f t="shared" si="4"/>
        <v>0</v>
      </c>
      <c r="H41" s="39">
        <f t="shared" si="5"/>
        <v>0</v>
      </c>
    </row>
    <row r="42" spans="1:8" ht="30" x14ac:dyDescent="0.25">
      <c r="A42" s="38" t="s">
        <v>29</v>
      </c>
      <c r="B42" s="43" t="s">
        <v>175</v>
      </c>
      <c r="C42" s="44" t="s">
        <v>8</v>
      </c>
      <c r="D42" s="45">
        <v>110</v>
      </c>
      <c r="E42" s="39">
        <f t="shared" si="3"/>
        <v>0</v>
      </c>
      <c r="F42" s="50"/>
      <c r="G42" s="39">
        <f t="shared" si="4"/>
        <v>0</v>
      </c>
      <c r="H42" s="39">
        <f t="shared" si="5"/>
        <v>0</v>
      </c>
    </row>
    <row r="43" spans="1:8" ht="45" x14ac:dyDescent="0.25">
      <c r="A43" s="38" t="s">
        <v>30</v>
      </c>
      <c r="B43" s="43" t="s">
        <v>176</v>
      </c>
      <c r="C43" s="44" t="s">
        <v>8</v>
      </c>
      <c r="D43" s="45">
        <v>110</v>
      </c>
      <c r="E43" s="39">
        <f t="shared" si="3"/>
        <v>0</v>
      </c>
      <c r="F43" s="50"/>
      <c r="G43" s="39">
        <f t="shared" si="4"/>
        <v>0</v>
      </c>
      <c r="H43" s="39">
        <f t="shared" si="5"/>
        <v>0</v>
      </c>
    </row>
    <row r="44" spans="1:8" ht="30" x14ac:dyDescent="0.25">
      <c r="A44" s="38" t="s">
        <v>31</v>
      </c>
      <c r="B44" s="43" t="s">
        <v>177</v>
      </c>
      <c r="C44" s="44" t="s">
        <v>8</v>
      </c>
      <c r="D44" s="45">
        <v>60</v>
      </c>
      <c r="E44" s="39">
        <f t="shared" si="3"/>
        <v>0</v>
      </c>
      <c r="F44" s="50"/>
      <c r="G44" s="39">
        <f t="shared" si="4"/>
        <v>0</v>
      </c>
      <c r="H44" s="39">
        <f t="shared" si="5"/>
        <v>0</v>
      </c>
    </row>
    <row r="45" spans="1:8" ht="30" x14ac:dyDescent="0.25">
      <c r="A45" s="38" t="s">
        <v>32</v>
      </c>
      <c r="B45" s="43" t="s">
        <v>178</v>
      </c>
      <c r="C45" s="44" t="s">
        <v>8</v>
      </c>
      <c r="D45" s="45">
        <v>60</v>
      </c>
      <c r="E45" s="39">
        <f t="shared" si="3"/>
        <v>0</v>
      </c>
      <c r="F45" s="50"/>
      <c r="G45" s="39">
        <f t="shared" si="4"/>
        <v>0</v>
      </c>
      <c r="H45" s="39">
        <f t="shared" si="5"/>
        <v>0</v>
      </c>
    </row>
    <row r="46" spans="1:8" x14ac:dyDescent="0.25">
      <c r="A46" s="38" t="s">
        <v>33</v>
      </c>
      <c r="B46" s="43" t="s">
        <v>179</v>
      </c>
      <c r="C46" s="44" t="s">
        <v>8</v>
      </c>
      <c r="D46" s="45">
        <v>40</v>
      </c>
      <c r="E46" s="39">
        <f t="shared" si="3"/>
        <v>0</v>
      </c>
      <c r="F46" s="50"/>
      <c r="G46" s="39">
        <f t="shared" si="4"/>
        <v>0</v>
      </c>
      <c r="H46" s="39">
        <f t="shared" si="5"/>
        <v>0</v>
      </c>
    </row>
    <row r="47" spans="1:8" x14ac:dyDescent="0.25">
      <c r="A47" s="38" t="s">
        <v>34</v>
      </c>
      <c r="B47" s="43" t="s">
        <v>180</v>
      </c>
      <c r="C47" s="44" t="s">
        <v>8</v>
      </c>
      <c r="D47" s="45">
        <v>30</v>
      </c>
      <c r="E47" s="39">
        <f t="shared" si="3"/>
        <v>0</v>
      </c>
      <c r="F47" s="50"/>
      <c r="G47" s="39">
        <f t="shared" si="4"/>
        <v>0</v>
      </c>
      <c r="H47" s="39">
        <f t="shared" si="5"/>
        <v>0</v>
      </c>
    </row>
    <row r="48" spans="1:8" x14ac:dyDescent="0.25">
      <c r="A48" s="38" t="s">
        <v>35</v>
      </c>
      <c r="B48" s="43" t="s">
        <v>181</v>
      </c>
      <c r="C48" s="44" t="s">
        <v>8</v>
      </c>
      <c r="D48" s="45">
        <v>30</v>
      </c>
      <c r="E48" s="39">
        <f t="shared" si="3"/>
        <v>0</v>
      </c>
      <c r="F48" s="50"/>
      <c r="G48" s="39">
        <f t="shared" si="4"/>
        <v>0</v>
      </c>
      <c r="H48" s="39">
        <f t="shared" si="5"/>
        <v>0</v>
      </c>
    </row>
    <row r="49" spans="1:8" ht="45" x14ac:dyDescent="0.25">
      <c r="A49" s="38" t="s">
        <v>36</v>
      </c>
      <c r="B49" s="43" t="s">
        <v>182</v>
      </c>
      <c r="C49" s="44" t="s">
        <v>8</v>
      </c>
      <c r="D49" s="45">
        <v>20</v>
      </c>
      <c r="E49" s="39">
        <f t="shared" si="3"/>
        <v>0</v>
      </c>
      <c r="F49" s="50"/>
      <c r="G49" s="39">
        <f t="shared" si="4"/>
        <v>0</v>
      </c>
      <c r="H49" s="39">
        <f t="shared" si="5"/>
        <v>0</v>
      </c>
    </row>
    <row r="50" spans="1:8" ht="75" x14ac:dyDescent="0.25">
      <c r="A50" s="38" t="s">
        <v>37</v>
      </c>
      <c r="B50" s="43" t="s">
        <v>183</v>
      </c>
      <c r="C50" s="44" t="s">
        <v>8</v>
      </c>
      <c r="D50" s="45">
        <v>10</v>
      </c>
      <c r="E50" s="39">
        <f t="shared" si="3"/>
        <v>0</v>
      </c>
      <c r="F50" s="50"/>
      <c r="G50" s="39">
        <f t="shared" si="4"/>
        <v>0</v>
      </c>
      <c r="H50" s="39">
        <f t="shared" si="5"/>
        <v>0</v>
      </c>
    </row>
    <row r="51" spans="1:8" ht="30" x14ac:dyDescent="0.25">
      <c r="A51" s="38" t="s">
        <v>38</v>
      </c>
      <c r="B51" s="43" t="s">
        <v>184</v>
      </c>
      <c r="C51" s="44" t="s">
        <v>8</v>
      </c>
      <c r="D51" s="45">
        <v>30</v>
      </c>
      <c r="E51" s="39">
        <f t="shared" si="3"/>
        <v>0</v>
      </c>
      <c r="F51" s="50"/>
      <c r="G51" s="39">
        <f t="shared" si="4"/>
        <v>0</v>
      </c>
      <c r="H51" s="39">
        <f t="shared" si="5"/>
        <v>0</v>
      </c>
    </row>
    <row r="52" spans="1:8" ht="150" x14ac:dyDescent="0.25">
      <c r="A52" s="38" t="s">
        <v>39</v>
      </c>
      <c r="B52" s="46" t="s">
        <v>185</v>
      </c>
      <c r="C52" s="44" t="s">
        <v>8</v>
      </c>
      <c r="D52" s="45">
        <v>10</v>
      </c>
      <c r="E52" s="39">
        <f t="shared" si="3"/>
        <v>0</v>
      </c>
      <c r="F52" s="50"/>
      <c r="G52" s="39">
        <f t="shared" si="4"/>
        <v>0</v>
      </c>
      <c r="H52" s="39">
        <f t="shared" si="5"/>
        <v>0</v>
      </c>
    </row>
    <row r="53" spans="1:8" ht="165" x14ac:dyDescent="0.25">
      <c r="A53" s="38" t="s">
        <v>40</v>
      </c>
      <c r="B53" s="46" t="s">
        <v>186</v>
      </c>
      <c r="C53" s="44" t="s">
        <v>8</v>
      </c>
      <c r="D53" s="45">
        <v>10</v>
      </c>
      <c r="E53" s="39">
        <f t="shared" si="3"/>
        <v>0</v>
      </c>
      <c r="F53" s="50"/>
      <c r="G53" s="39">
        <f t="shared" si="4"/>
        <v>0</v>
      </c>
      <c r="H53" s="39">
        <f t="shared" si="5"/>
        <v>0</v>
      </c>
    </row>
    <row r="54" spans="1:8" x14ac:dyDescent="0.25">
      <c r="A54" s="38" t="s">
        <v>41</v>
      </c>
      <c r="B54" s="43" t="s">
        <v>187</v>
      </c>
      <c r="C54" s="44" t="s">
        <v>8</v>
      </c>
      <c r="D54" s="45">
        <v>30</v>
      </c>
      <c r="E54" s="39">
        <f t="shared" si="3"/>
        <v>0</v>
      </c>
      <c r="F54" s="50"/>
      <c r="G54" s="39">
        <f t="shared" si="4"/>
        <v>0</v>
      </c>
      <c r="H54" s="39">
        <f t="shared" si="5"/>
        <v>0</v>
      </c>
    </row>
    <row r="55" spans="1:8" x14ac:dyDescent="0.25">
      <c r="A55" s="38" t="s">
        <v>42</v>
      </c>
      <c r="B55" s="43" t="s">
        <v>188</v>
      </c>
      <c r="C55" s="44" t="s">
        <v>8</v>
      </c>
      <c r="D55" s="45">
        <v>30</v>
      </c>
      <c r="E55" s="39">
        <f t="shared" si="3"/>
        <v>0</v>
      </c>
      <c r="F55" s="50"/>
      <c r="G55" s="39">
        <f t="shared" si="4"/>
        <v>0</v>
      </c>
      <c r="H55" s="39">
        <f t="shared" si="5"/>
        <v>0</v>
      </c>
    </row>
    <row r="56" spans="1:8" x14ac:dyDescent="0.25">
      <c r="A56" s="38" t="s">
        <v>43</v>
      </c>
      <c r="B56" s="43" t="s">
        <v>189</v>
      </c>
      <c r="C56" s="44" t="s">
        <v>8</v>
      </c>
      <c r="D56" s="45">
        <v>30</v>
      </c>
      <c r="E56" s="44">
        <f t="shared" si="3"/>
        <v>0</v>
      </c>
      <c r="F56" s="50"/>
      <c r="G56" s="44">
        <f t="shared" si="4"/>
        <v>0</v>
      </c>
      <c r="H56" s="44">
        <f t="shared" si="5"/>
        <v>0</v>
      </c>
    </row>
    <row r="57" spans="1:8" ht="30" x14ac:dyDescent="0.25">
      <c r="A57" s="38" t="s">
        <v>44</v>
      </c>
      <c r="B57" s="46" t="s">
        <v>190</v>
      </c>
      <c r="C57" s="44" t="s">
        <v>8</v>
      </c>
      <c r="D57" s="45">
        <v>10</v>
      </c>
      <c r="E57" s="44">
        <f t="shared" si="3"/>
        <v>0</v>
      </c>
      <c r="F57" s="50"/>
      <c r="G57" s="44">
        <f t="shared" si="4"/>
        <v>0</v>
      </c>
      <c r="H57" s="44">
        <f t="shared" si="5"/>
        <v>0</v>
      </c>
    </row>
    <row r="58" spans="1:8" x14ac:dyDescent="0.25">
      <c r="A58" s="38" t="s">
        <v>45</v>
      </c>
      <c r="B58" s="42" t="s">
        <v>191</v>
      </c>
      <c r="C58" s="39" t="s">
        <v>8</v>
      </c>
      <c r="D58" s="40">
        <v>10</v>
      </c>
      <c r="E58" s="39">
        <f t="shared" si="3"/>
        <v>0</v>
      </c>
      <c r="F58" s="51"/>
      <c r="G58" s="39">
        <f t="shared" si="4"/>
        <v>0</v>
      </c>
      <c r="H58" s="39">
        <f t="shared" si="5"/>
        <v>0</v>
      </c>
    </row>
    <row r="59" spans="1:8" ht="30" x14ac:dyDescent="0.25">
      <c r="A59" s="38" t="s">
        <v>46</v>
      </c>
      <c r="B59" s="43" t="s">
        <v>192</v>
      </c>
      <c r="C59" s="44" t="s">
        <v>8</v>
      </c>
      <c r="D59" s="45">
        <v>10</v>
      </c>
      <c r="E59" s="39">
        <f t="shared" si="3"/>
        <v>0</v>
      </c>
      <c r="F59" s="50"/>
      <c r="G59" s="39">
        <f t="shared" si="4"/>
        <v>0</v>
      </c>
      <c r="H59" s="39">
        <f t="shared" si="5"/>
        <v>0</v>
      </c>
    </row>
    <row r="60" spans="1:8" ht="45" x14ac:dyDescent="0.25">
      <c r="A60" s="38" t="s">
        <v>47</v>
      </c>
      <c r="B60" s="52" t="s">
        <v>193</v>
      </c>
      <c r="C60" s="44" t="s">
        <v>8</v>
      </c>
      <c r="D60" s="45">
        <v>20</v>
      </c>
      <c r="E60" s="39">
        <f t="shared" si="3"/>
        <v>0</v>
      </c>
      <c r="F60" s="50"/>
      <c r="G60" s="39">
        <f t="shared" si="4"/>
        <v>0</v>
      </c>
      <c r="H60" s="39">
        <f t="shared" si="5"/>
        <v>0</v>
      </c>
    </row>
    <row r="61" spans="1:8" ht="75" x14ac:dyDescent="0.25">
      <c r="A61" s="38" t="s">
        <v>48</v>
      </c>
      <c r="B61" s="53" t="s">
        <v>194</v>
      </c>
      <c r="C61" s="54" t="s">
        <v>8</v>
      </c>
      <c r="D61" s="55">
        <v>10</v>
      </c>
      <c r="E61" s="39">
        <f t="shared" si="3"/>
        <v>0</v>
      </c>
      <c r="F61" s="50"/>
      <c r="G61" s="39">
        <f t="shared" si="4"/>
        <v>0</v>
      </c>
      <c r="H61" s="39">
        <f t="shared" si="5"/>
        <v>0</v>
      </c>
    </row>
    <row r="62" spans="1:8" ht="75" x14ac:dyDescent="0.25">
      <c r="A62" s="38" t="s">
        <v>49</v>
      </c>
      <c r="B62" s="47" t="s">
        <v>195</v>
      </c>
      <c r="C62" s="44" t="s">
        <v>8</v>
      </c>
      <c r="D62" s="45">
        <v>10</v>
      </c>
      <c r="E62" s="44">
        <f t="shared" si="3"/>
        <v>0</v>
      </c>
      <c r="F62" s="50"/>
      <c r="G62" s="44">
        <f t="shared" si="4"/>
        <v>0</v>
      </c>
      <c r="H62" s="44">
        <f t="shared" si="5"/>
        <v>0</v>
      </c>
    </row>
    <row r="63" spans="1:8" ht="30" x14ac:dyDescent="0.25">
      <c r="A63" s="38" t="s">
        <v>50</v>
      </c>
      <c r="B63" s="46" t="s">
        <v>196</v>
      </c>
      <c r="C63" s="44" t="s">
        <v>8</v>
      </c>
      <c r="D63" s="45">
        <v>100</v>
      </c>
      <c r="E63" s="44">
        <f t="shared" si="3"/>
        <v>0</v>
      </c>
      <c r="F63" s="50"/>
      <c r="G63" s="44">
        <f t="shared" si="4"/>
        <v>0</v>
      </c>
      <c r="H63" s="44">
        <f t="shared" si="5"/>
        <v>0</v>
      </c>
    </row>
    <row r="64" spans="1:8" ht="30" x14ac:dyDescent="0.25">
      <c r="A64" s="38" t="s">
        <v>51</v>
      </c>
      <c r="B64" s="42" t="s">
        <v>197</v>
      </c>
      <c r="C64" s="39" t="s">
        <v>8</v>
      </c>
      <c r="D64" s="40">
        <v>300</v>
      </c>
      <c r="E64" s="39">
        <f t="shared" si="3"/>
        <v>0</v>
      </c>
      <c r="F64" s="50"/>
      <c r="G64" s="39">
        <f t="shared" si="4"/>
        <v>0</v>
      </c>
      <c r="H64" s="39">
        <f t="shared" si="5"/>
        <v>0</v>
      </c>
    </row>
    <row r="65" spans="1:8" ht="75" x14ac:dyDescent="0.25">
      <c r="A65" s="38" t="s">
        <v>52</v>
      </c>
      <c r="B65" s="43" t="s">
        <v>198</v>
      </c>
      <c r="C65" s="44" t="s">
        <v>8</v>
      </c>
      <c r="D65" s="45">
        <v>15</v>
      </c>
      <c r="E65" s="39">
        <f t="shared" si="3"/>
        <v>0</v>
      </c>
      <c r="F65" s="50"/>
      <c r="G65" s="39">
        <f t="shared" si="4"/>
        <v>0</v>
      </c>
      <c r="H65" s="39">
        <f t="shared" si="5"/>
        <v>0</v>
      </c>
    </row>
    <row r="66" spans="1:8" ht="60" x14ac:dyDescent="0.25">
      <c r="A66" s="38" t="s">
        <v>53</v>
      </c>
      <c r="B66" s="43" t="s">
        <v>199</v>
      </c>
      <c r="C66" s="44" t="s">
        <v>8</v>
      </c>
      <c r="D66" s="45">
        <v>10</v>
      </c>
      <c r="E66" s="39">
        <f t="shared" si="3"/>
        <v>0</v>
      </c>
      <c r="F66" s="50"/>
      <c r="G66" s="39">
        <f t="shared" si="4"/>
        <v>0</v>
      </c>
      <c r="H66" s="39">
        <f t="shared" si="5"/>
        <v>0</v>
      </c>
    </row>
    <row r="67" spans="1:8" ht="30" x14ac:dyDescent="0.25">
      <c r="A67" s="38" t="s">
        <v>54</v>
      </c>
      <c r="B67" s="56" t="s">
        <v>200</v>
      </c>
      <c r="C67" s="44" t="s">
        <v>8</v>
      </c>
      <c r="D67" s="45">
        <v>50</v>
      </c>
      <c r="E67" s="39">
        <f t="shared" si="3"/>
        <v>0</v>
      </c>
      <c r="F67" s="50"/>
      <c r="G67" s="39">
        <f t="shared" si="4"/>
        <v>0</v>
      </c>
      <c r="H67" s="39">
        <f t="shared" si="5"/>
        <v>0</v>
      </c>
    </row>
    <row r="68" spans="1:8" ht="135" x14ac:dyDescent="0.25">
      <c r="A68" s="38" t="s">
        <v>55</v>
      </c>
      <c r="B68" s="43" t="s">
        <v>201</v>
      </c>
      <c r="C68" s="44" t="s">
        <v>8</v>
      </c>
      <c r="D68" s="45">
        <v>30</v>
      </c>
      <c r="E68" s="39">
        <f t="shared" si="3"/>
        <v>0</v>
      </c>
      <c r="F68" s="50"/>
      <c r="G68" s="39">
        <f t="shared" si="4"/>
        <v>0</v>
      </c>
      <c r="H68" s="39">
        <f t="shared" si="5"/>
        <v>0</v>
      </c>
    </row>
    <row r="69" spans="1:8" x14ac:dyDescent="0.25">
      <c r="A69" s="38" t="s">
        <v>56</v>
      </c>
      <c r="B69" s="43" t="s">
        <v>202</v>
      </c>
      <c r="C69" s="44" t="s">
        <v>203</v>
      </c>
      <c r="D69" s="45">
        <v>200</v>
      </c>
      <c r="E69" s="39">
        <f t="shared" si="3"/>
        <v>0</v>
      </c>
      <c r="F69" s="50"/>
      <c r="G69" s="39">
        <f t="shared" si="4"/>
        <v>0</v>
      </c>
      <c r="H69" s="39">
        <f t="shared" si="5"/>
        <v>0</v>
      </c>
    </row>
    <row r="70" spans="1:8" x14ac:dyDescent="0.25">
      <c r="A70" s="38" t="s">
        <v>57</v>
      </c>
      <c r="B70" s="43" t="s">
        <v>204</v>
      </c>
      <c r="C70" s="44" t="s">
        <v>203</v>
      </c>
      <c r="D70" s="45">
        <v>200</v>
      </c>
      <c r="E70" s="39">
        <f t="shared" si="3"/>
        <v>0</v>
      </c>
      <c r="F70" s="50"/>
      <c r="G70" s="39">
        <f t="shared" si="4"/>
        <v>0</v>
      </c>
      <c r="H70" s="39">
        <f t="shared" si="5"/>
        <v>0</v>
      </c>
    </row>
    <row r="71" spans="1:8" x14ac:dyDescent="0.25">
      <c r="A71" s="38" t="s">
        <v>58</v>
      </c>
      <c r="B71" s="43" t="s">
        <v>205</v>
      </c>
      <c r="C71" s="44" t="s">
        <v>203</v>
      </c>
      <c r="D71" s="45">
        <v>200</v>
      </c>
      <c r="E71" s="39">
        <f t="shared" si="3"/>
        <v>0</v>
      </c>
      <c r="F71" s="50"/>
      <c r="G71" s="39">
        <f t="shared" si="4"/>
        <v>0</v>
      </c>
      <c r="H71" s="39">
        <f t="shared" si="5"/>
        <v>0</v>
      </c>
    </row>
    <row r="72" spans="1:8" x14ac:dyDescent="0.25">
      <c r="A72" s="38" t="s">
        <v>59</v>
      </c>
      <c r="B72" s="43" t="s">
        <v>206</v>
      </c>
      <c r="C72" s="44" t="s">
        <v>203</v>
      </c>
      <c r="D72" s="45">
        <v>20</v>
      </c>
      <c r="E72" s="39">
        <f t="shared" si="3"/>
        <v>0</v>
      </c>
      <c r="F72" s="50"/>
      <c r="G72" s="39">
        <f t="shared" si="4"/>
        <v>0</v>
      </c>
      <c r="H72" s="39">
        <f t="shared" si="5"/>
        <v>0</v>
      </c>
    </row>
    <row r="73" spans="1:8" x14ac:dyDescent="0.25">
      <c r="A73" s="38" t="s">
        <v>60</v>
      </c>
      <c r="B73" s="43" t="s">
        <v>207</v>
      </c>
      <c r="C73" s="44" t="s">
        <v>8</v>
      </c>
      <c r="D73" s="45">
        <v>30</v>
      </c>
      <c r="E73" s="39">
        <f t="shared" si="3"/>
        <v>0</v>
      </c>
      <c r="F73" s="50"/>
      <c r="G73" s="39">
        <f t="shared" si="4"/>
        <v>0</v>
      </c>
      <c r="H73" s="39">
        <f t="shared" si="5"/>
        <v>0</v>
      </c>
    </row>
    <row r="74" spans="1:8" x14ac:dyDescent="0.25">
      <c r="A74" s="38" t="s">
        <v>61</v>
      </c>
      <c r="B74" s="43" t="s">
        <v>208</v>
      </c>
      <c r="C74" s="44" t="s">
        <v>8</v>
      </c>
      <c r="D74" s="45">
        <v>30</v>
      </c>
      <c r="E74" s="39">
        <f t="shared" si="3"/>
        <v>0</v>
      </c>
      <c r="F74" s="50"/>
      <c r="G74" s="39">
        <f t="shared" si="4"/>
        <v>0</v>
      </c>
      <c r="H74" s="39">
        <f t="shared" si="5"/>
        <v>0</v>
      </c>
    </row>
    <row r="75" spans="1:8" ht="120" x14ac:dyDescent="0.25">
      <c r="A75" s="38" t="s">
        <v>62</v>
      </c>
      <c r="B75" s="46" t="s">
        <v>209</v>
      </c>
      <c r="C75" s="44" t="s">
        <v>8</v>
      </c>
      <c r="D75" s="45">
        <v>10</v>
      </c>
      <c r="E75" s="39">
        <f t="shared" si="3"/>
        <v>0</v>
      </c>
      <c r="F75" s="50"/>
      <c r="G75" s="39">
        <f t="shared" si="4"/>
        <v>0</v>
      </c>
      <c r="H75" s="39">
        <f t="shared" si="5"/>
        <v>0</v>
      </c>
    </row>
    <row r="76" spans="1:8" ht="30" x14ac:dyDescent="0.25">
      <c r="A76" s="38" t="s">
        <v>63</v>
      </c>
      <c r="B76" s="43" t="s">
        <v>210</v>
      </c>
      <c r="C76" s="44" t="s">
        <v>8</v>
      </c>
      <c r="D76" s="45">
        <v>1</v>
      </c>
      <c r="E76" s="39">
        <f t="shared" si="3"/>
        <v>0</v>
      </c>
      <c r="F76" s="50"/>
      <c r="G76" s="39">
        <f t="shared" si="4"/>
        <v>0</v>
      </c>
      <c r="H76" s="39">
        <f t="shared" si="5"/>
        <v>0</v>
      </c>
    </row>
    <row r="77" spans="1:8" ht="165" x14ac:dyDescent="0.25">
      <c r="A77" s="38" t="s">
        <v>64</v>
      </c>
      <c r="B77" s="43" t="s">
        <v>211</v>
      </c>
      <c r="C77" s="44" t="s">
        <v>8</v>
      </c>
      <c r="D77" s="45">
        <v>5</v>
      </c>
      <c r="E77" s="39">
        <f t="shared" si="3"/>
        <v>0</v>
      </c>
      <c r="F77" s="50"/>
      <c r="G77" s="39">
        <f t="shared" si="4"/>
        <v>0</v>
      </c>
      <c r="H77" s="39">
        <f t="shared" si="5"/>
        <v>0</v>
      </c>
    </row>
    <row r="78" spans="1:8" ht="120" x14ac:dyDescent="0.25">
      <c r="A78" s="38" t="s">
        <v>65</v>
      </c>
      <c r="B78" s="43" t="s">
        <v>212</v>
      </c>
      <c r="C78" s="44" t="s">
        <v>8</v>
      </c>
      <c r="D78" s="45">
        <v>5</v>
      </c>
      <c r="E78" s="39">
        <f t="shared" si="3"/>
        <v>0</v>
      </c>
      <c r="F78" s="50"/>
      <c r="G78" s="39">
        <f t="shared" si="4"/>
        <v>0</v>
      </c>
      <c r="H78" s="39">
        <f t="shared" si="5"/>
        <v>0</v>
      </c>
    </row>
    <row r="79" spans="1:8" ht="180" x14ac:dyDescent="0.25">
      <c r="A79" s="38" t="s">
        <v>66</v>
      </c>
      <c r="B79" s="46" t="s">
        <v>213</v>
      </c>
      <c r="C79" s="44" t="s">
        <v>8</v>
      </c>
      <c r="D79" s="45">
        <v>10</v>
      </c>
      <c r="E79" s="39">
        <f t="shared" si="3"/>
        <v>0</v>
      </c>
      <c r="F79" s="50"/>
      <c r="G79" s="39">
        <f t="shared" si="4"/>
        <v>0</v>
      </c>
      <c r="H79" s="39">
        <f t="shared" si="5"/>
        <v>0</v>
      </c>
    </row>
    <row r="80" spans="1:8" ht="180" x14ac:dyDescent="0.25">
      <c r="A80" s="38" t="s">
        <v>67</v>
      </c>
      <c r="B80" s="46" t="s">
        <v>214</v>
      </c>
      <c r="C80" s="44" t="s">
        <v>8</v>
      </c>
      <c r="D80" s="45">
        <v>10</v>
      </c>
      <c r="E80" s="39">
        <f t="shared" si="3"/>
        <v>0</v>
      </c>
      <c r="F80" s="50"/>
      <c r="G80" s="39">
        <f t="shared" si="4"/>
        <v>0</v>
      </c>
      <c r="H80" s="39">
        <f t="shared" si="5"/>
        <v>0</v>
      </c>
    </row>
    <row r="81" spans="1:8" ht="30" x14ac:dyDescent="0.25">
      <c r="A81" s="38" t="s">
        <v>68</v>
      </c>
      <c r="B81" s="43" t="s">
        <v>215</v>
      </c>
      <c r="C81" s="44" t="s">
        <v>8</v>
      </c>
      <c r="D81" s="45">
        <v>30</v>
      </c>
      <c r="E81" s="39">
        <f t="shared" si="3"/>
        <v>0</v>
      </c>
      <c r="F81" s="50"/>
      <c r="G81" s="39">
        <f t="shared" si="4"/>
        <v>0</v>
      </c>
      <c r="H81" s="39">
        <f t="shared" si="5"/>
        <v>0</v>
      </c>
    </row>
    <row r="82" spans="1:8" ht="30" x14ac:dyDescent="0.25">
      <c r="A82" s="38" t="s">
        <v>69</v>
      </c>
      <c r="B82" s="43" t="s">
        <v>216</v>
      </c>
      <c r="C82" s="44" t="s">
        <v>8</v>
      </c>
      <c r="D82" s="45">
        <v>25</v>
      </c>
      <c r="E82" s="39">
        <f t="shared" si="3"/>
        <v>0</v>
      </c>
      <c r="F82" s="50"/>
      <c r="G82" s="39">
        <f t="shared" si="4"/>
        <v>0</v>
      </c>
      <c r="H82" s="39">
        <f t="shared" si="5"/>
        <v>0</v>
      </c>
    </row>
    <row r="83" spans="1:8" ht="30" x14ac:dyDescent="0.25">
      <c r="A83" s="38" t="s">
        <v>70</v>
      </c>
      <c r="B83" s="43" t="s">
        <v>217</v>
      </c>
      <c r="C83" s="44" t="s">
        <v>8</v>
      </c>
      <c r="D83" s="45">
        <v>20</v>
      </c>
      <c r="E83" s="44">
        <f t="shared" si="3"/>
        <v>0</v>
      </c>
      <c r="F83" s="50"/>
      <c r="G83" s="44">
        <f t="shared" si="4"/>
        <v>0</v>
      </c>
      <c r="H83" s="44">
        <f t="shared" si="5"/>
        <v>0</v>
      </c>
    </row>
    <row r="84" spans="1:8" x14ac:dyDescent="0.25">
      <c r="A84" s="38" t="s">
        <v>71</v>
      </c>
      <c r="B84" s="43" t="s">
        <v>218</v>
      </c>
      <c r="C84" s="44" t="s">
        <v>8</v>
      </c>
      <c r="D84" s="45">
        <v>30</v>
      </c>
      <c r="E84" s="44">
        <f t="shared" si="3"/>
        <v>0</v>
      </c>
      <c r="F84" s="50"/>
      <c r="G84" s="44">
        <f t="shared" si="4"/>
        <v>0</v>
      </c>
      <c r="H84" s="44">
        <f t="shared" si="5"/>
        <v>0</v>
      </c>
    </row>
    <row r="85" spans="1:8" x14ac:dyDescent="0.25">
      <c r="A85" s="38" t="s">
        <v>72</v>
      </c>
      <c r="B85" s="43" t="s">
        <v>219</v>
      </c>
      <c r="C85" s="44" t="s">
        <v>8</v>
      </c>
      <c r="D85" s="45">
        <v>20</v>
      </c>
      <c r="E85" s="39">
        <f t="shared" ref="E85:E148" si="6">L85</f>
        <v>0</v>
      </c>
      <c r="F85" s="50"/>
      <c r="G85" s="39">
        <f t="shared" ref="G85:G148" si="7">E85*D85</f>
        <v>0</v>
      </c>
      <c r="H85" s="39">
        <f t="shared" si="5"/>
        <v>0</v>
      </c>
    </row>
    <row r="86" spans="1:8" x14ac:dyDescent="0.25">
      <c r="A86" s="38" t="s">
        <v>73</v>
      </c>
      <c r="B86" s="43" t="s">
        <v>220</v>
      </c>
      <c r="C86" s="44" t="s">
        <v>8</v>
      </c>
      <c r="D86" s="45">
        <v>30</v>
      </c>
      <c r="E86" s="39">
        <f t="shared" si="6"/>
        <v>0</v>
      </c>
      <c r="F86" s="50"/>
      <c r="G86" s="39">
        <f t="shared" si="7"/>
        <v>0</v>
      </c>
      <c r="H86" s="39">
        <f t="shared" ref="H86:H149" si="8">ROUND(G86*1.23,4)</f>
        <v>0</v>
      </c>
    </row>
    <row r="87" spans="1:8" x14ac:dyDescent="0.25">
      <c r="A87" s="38" t="s">
        <v>74</v>
      </c>
      <c r="B87" s="43" t="s">
        <v>221</v>
      </c>
      <c r="C87" s="44" t="s">
        <v>8</v>
      </c>
      <c r="D87" s="45">
        <v>30</v>
      </c>
      <c r="E87" s="39">
        <f t="shared" si="6"/>
        <v>0</v>
      </c>
      <c r="F87" s="50"/>
      <c r="G87" s="39">
        <f t="shared" si="7"/>
        <v>0</v>
      </c>
      <c r="H87" s="39">
        <f t="shared" si="8"/>
        <v>0</v>
      </c>
    </row>
    <row r="88" spans="1:8" x14ac:dyDescent="0.25">
      <c r="A88" s="38" t="s">
        <v>75</v>
      </c>
      <c r="B88" s="43" t="s">
        <v>222</v>
      </c>
      <c r="C88" s="44" t="s">
        <v>8</v>
      </c>
      <c r="D88" s="45">
        <v>30</v>
      </c>
      <c r="E88" s="39">
        <f t="shared" si="6"/>
        <v>0</v>
      </c>
      <c r="F88" s="50"/>
      <c r="G88" s="39">
        <f t="shared" si="7"/>
        <v>0</v>
      </c>
      <c r="H88" s="39">
        <f t="shared" si="8"/>
        <v>0</v>
      </c>
    </row>
    <row r="89" spans="1:8" ht="30" x14ac:dyDescent="0.25">
      <c r="A89" s="38" t="s">
        <v>76</v>
      </c>
      <c r="B89" s="43" t="s">
        <v>223</v>
      </c>
      <c r="C89" s="44" t="s">
        <v>8</v>
      </c>
      <c r="D89" s="45">
        <v>10</v>
      </c>
      <c r="E89" s="39">
        <f t="shared" si="6"/>
        <v>0</v>
      </c>
      <c r="F89" s="50"/>
      <c r="G89" s="39">
        <f t="shared" si="7"/>
        <v>0</v>
      </c>
      <c r="H89" s="39">
        <f t="shared" si="8"/>
        <v>0</v>
      </c>
    </row>
    <row r="90" spans="1:8" ht="30" x14ac:dyDescent="0.25">
      <c r="A90" s="38" t="s">
        <v>77</v>
      </c>
      <c r="B90" s="43" t="s">
        <v>224</v>
      </c>
      <c r="C90" s="44" t="s">
        <v>8</v>
      </c>
      <c r="D90" s="45">
        <v>10</v>
      </c>
      <c r="E90" s="39">
        <f t="shared" si="6"/>
        <v>0</v>
      </c>
      <c r="F90" s="50"/>
      <c r="G90" s="39">
        <f t="shared" si="7"/>
        <v>0</v>
      </c>
      <c r="H90" s="39">
        <f t="shared" si="8"/>
        <v>0</v>
      </c>
    </row>
    <row r="91" spans="1:8" ht="30" x14ac:dyDescent="0.25">
      <c r="A91" s="38" t="s">
        <v>78</v>
      </c>
      <c r="B91" s="46" t="s">
        <v>225</v>
      </c>
      <c r="C91" s="44" t="s">
        <v>8</v>
      </c>
      <c r="D91" s="45">
        <v>10</v>
      </c>
      <c r="E91" s="39">
        <f t="shared" si="6"/>
        <v>0</v>
      </c>
      <c r="F91" s="50"/>
      <c r="G91" s="39">
        <f t="shared" si="7"/>
        <v>0</v>
      </c>
      <c r="H91" s="39">
        <f t="shared" si="8"/>
        <v>0</v>
      </c>
    </row>
    <row r="92" spans="1:8" ht="30" x14ac:dyDescent="0.25">
      <c r="A92" s="38" t="s">
        <v>79</v>
      </c>
      <c r="B92" s="46" t="s">
        <v>226</v>
      </c>
      <c r="C92" s="44" t="s">
        <v>8</v>
      </c>
      <c r="D92" s="45">
        <v>10</v>
      </c>
      <c r="E92" s="39">
        <f t="shared" si="6"/>
        <v>0</v>
      </c>
      <c r="F92" s="50"/>
      <c r="G92" s="39">
        <f t="shared" si="7"/>
        <v>0</v>
      </c>
      <c r="H92" s="39">
        <f t="shared" si="8"/>
        <v>0</v>
      </c>
    </row>
    <row r="93" spans="1:8" ht="30" x14ac:dyDescent="0.25">
      <c r="A93" s="38" t="s">
        <v>80</v>
      </c>
      <c r="B93" s="43" t="s">
        <v>227</v>
      </c>
      <c r="C93" s="44" t="s">
        <v>8</v>
      </c>
      <c r="D93" s="45">
        <v>30</v>
      </c>
      <c r="E93" s="39">
        <f t="shared" si="6"/>
        <v>0</v>
      </c>
      <c r="F93" s="50"/>
      <c r="G93" s="39">
        <f t="shared" si="7"/>
        <v>0</v>
      </c>
      <c r="H93" s="39">
        <f t="shared" si="8"/>
        <v>0</v>
      </c>
    </row>
    <row r="94" spans="1:8" ht="30" x14ac:dyDescent="0.25">
      <c r="A94" s="38" t="s">
        <v>81</v>
      </c>
      <c r="B94" s="43" t="s">
        <v>228</v>
      </c>
      <c r="C94" s="44" t="s">
        <v>8</v>
      </c>
      <c r="D94" s="45">
        <v>20</v>
      </c>
      <c r="E94" s="39">
        <f t="shared" si="6"/>
        <v>0</v>
      </c>
      <c r="F94" s="50"/>
      <c r="G94" s="39">
        <f t="shared" si="7"/>
        <v>0</v>
      </c>
      <c r="H94" s="39">
        <f t="shared" si="8"/>
        <v>0</v>
      </c>
    </row>
    <row r="95" spans="1:8" ht="30" x14ac:dyDescent="0.25">
      <c r="A95" s="38" t="s">
        <v>82</v>
      </c>
      <c r="B95" s="43" t="s">
        <v>229</v>
      </c>
      <c r="C95" s="44" t="s">
        <v>8</v>
      </c>
      <c r="D95" s="45">
        <v>20</v>
      </c>
      <c r="E95" s="39">
        <f t="shared" si="6"/>
        <v>0</v>
      </c>
      <c r="F95" s="50"/>
      <c r="G95" s="39">
        <f t="shared" si="7"/>
        <v>0</v>
      </c>
      <c r="H95" s="39">
        <f t="shared" si="8"/>
        <v>0</v>
      </c>
    </row>
    <row r="96" spans="1:8" ht="30" x14ac:dyDescent="0.25">
      <c r="A96" s="38" t="s">
        <v>83</v>
      </c>
      <c r="B96" s="43" t="s">
        <v>230</v>
      </c>
      <c r="C96" s="44" t="s">
        <v>8</v>
      </c>
      <c r="D96" s="45">
        <v>10</v>
      </c>
      <c r="E96" s="39">
        <f t="shared" si="6"/>
        <v>0</v>
      </c>
      <c r="F96" s="50"/>
      <c r="G96" s="39">
        <f t="shared" si="7"/>
        <v>0</v>
      </c>
      <c r="H96" s="39">
        <f t="shared" si="8"/>
        <v>0</v>
      </c>
    </row>
    <row r="97" spans="1:8" x14ac:dyDescent="0.25">
      <c r="A97" s="38" t="s">
        <v>84</v>
      </c>
      <c r="B97" s="43" t="s">
        <v>231</v>
      </c>
      <c r="C97" s="44" t="s">
        <v>203</v>
      </c>
      <c r="D97" s="45">
        <v>200</v>
      </c>
      <c r="E97" s="39">
        <f t="shared" si="6"/>
        <v>0</v>
      </c>
      <c r="F97" s="50"/>
      <c r="G97" s="39">
        <f t="shared" si="7"/>
        <v>0</v>
      </c>
      <c r="H97" s="39">
        <f t="shared" si="8"/>
        <v>0</v>
      </c>
    </row>
    <row r="98" spans="1:8" x14ac:dyDescent="0.25">
      <c r="A98" s="38" t="s">
        <v>85</v>
      </c>
      <c r="B98" s="43" t="s">
        <v>232</v>
      </c>
      <c r="C98" s="44" t="s">
        <v>8</v>
      </c>
      <c r="D98" s="45">
        <v>200</v>
      </c>
      <c r="E98" s="44">
        <f t="shared" si="6"/>
        <v>0</v>
      </c>
      <c r="F98" s="50"/>
      <c r="G98" s="44">
        <f t="shared" si="7"/>
        <v>0</v>
      </c>
      <c r="H98" s="44">
        <f t="shared" si="8"/>
        <v>0</v>
      </c>
    </row>
    <row r="99" spans="1:8" x14ac:dyDescent="0.25">
      <c r="A99" s="38" t="s">
        <v>86</v>
      </c>
      <c r="B99" s="43" t="s">
        <v>233</v>
      </c>
      <c r="C99" s="44" t="s">
        <v>203</v>
      </c>
      <c r="D99" s="45">
        <v>200</v>
      </c>
      <c r="E99" s="44">
        <f t="shared" si="6"/>
        <v>0</v>
      </c>
      <c r="F99" s="50"/>
      <c r="G99" s="44">
        <f t="shared" si="7"/>
        <v>0</v>
      </c>
      <c r="H99" s="44">
        <f t="shared" si="8"/>
        <v>0</v>
      </c>
    </row>
    <row r="100" spans="1:8" x14ac:dyDescent="0.25">
      <c r="A100" s="38" t="s">
        <v>87</v>
      </c>
      <c r="B100" s="43" t="s">
        <v>234</v>
      </c>
      <c r="C100" s="44" t="s">
        <v>203</v>
      </c>
      <c r="D100" s="45">
        <v>200</v>
      </c>
      <c r="E100" s="39">
        <f t="shared" si="6"/>
        <v>0</v>
      </c>
      <c r="F100" s="50"/>
      <c r="G100" s="39">
        <f t="shared" si="7"/>
        <v>0</v>
      </c>
      <c r="H100" s="39">
        <f t="shared" si="8"/>
        <v>0</v>
      </c>
    </row>
    <row r="101" spans="1:8" x14ac:dyDescent="0.25">
      <c r="A101" s="38" t="s">
        <v>88</v>
      </c>
      <c r="B101" s="43" t="s">
        <v>235</v>
      </c>
      <c r="C101" s="44" t="s">
        <v>203</v>
      </c>
      <c r="D101" s="45">
        <v>200</v>
      </c>
      <c r="E101" s="39">
        <f t="shared" si="6"/>
        <v>0</v>
      </c>
      <c r="F101" s="50"/>
      <c r="G101" s="39">
        <f t="shared" si="7"/>
        <v>0</v>
      </c>
      <c r="H101" s="39">
        <f t="shared" si="8"/>
        <v>0</v>
      </c>
    </row>
    <row r="102" spans="1:8" x14ac:dyDescent="0.25">
      <c r="A102" s="38" t="s">
        <v>89</v>
      </c>
      <c r="B102" s="43" t="s">
        <v>236</v>
      </c>
      <c r="C102" s="44" t="s">
        <v>203</v>
      </c>
      <c r="D102" s="45">
        <v>200</v>
      </c>
      <c r="E102" s="39">
        <f t="shared" si="6"/>
        <v>0</v>
      </c>
      <c r="F102" s="50"/>
      <c r="G102" s="39">
        <f t="shared" si="7"/>
        <v>0</v>
      </c>
      <c r="H102" s="39">
        <f t="shared" si="8"/>
        <v>0</v>
      </c>
    </row>
    <row r="103" spans="1:8" x14ac:dyDescent="0.25">
      <c r="A103" s="38" t="s">
        <v>90</v>
      </c>
      <c r="B103" s="43" t="s">
        <v>237</v>
      </c>
      <c r="C103" s="44" t="s">
        <v>203</v>
      </c>
      <c r="D103" s="45">
        <v>300</v>
      </c>
      <c r="E103" s="39">
        <f t="shared" si="6"/>
        <v>0</v>
      </c>
      <c r="F103" s="50"/>
      <c r="G103" s="39">
        <f t="shared" si="7"/>
        <v>0</v>
      </c>
      <c r="H103" s="39">
        <f t="shared" si="8"/>
        <v>0</v>
      </c>
    </row>
    <row r="104" spans="1:8" x14ac:dyDescent="0.25">
      <c r="A104" s="38" t="s">
        <v>91</v>
      </c>
      <c r="B104" s="43" t="s">
        <v>238</v>
      </c>
      <c r="C104" s="44" t="s">
        <v>203</v>
      </c>
      <c r="D104" s="45">
        <v>300</v>
      </c>
      <c r="E104" s="39">
        <f t="shared" si="6"/>
        <v>0</v>
      </c>
      <c r="F104" s="50"/>
      <c r="G104" s="39">
        <f t="shared" si="7"/>
        <v>0</v>
      </c>
      <c r="H104" s="39">
        <f t="shared" si="8"/>
        <v>0</v>
      </c>
    </row>
    <row r="105" spans="1:8" x14ac:dyDescent="0.25">
      <c r="A105" s="38" t="s">
        <v>92</v>
      </c>
      <c r="B105" s="43" t="s">
        <v>239</v>
      </c>
      <c r="C105" s="44" t="s">
        <v>203</v>
      </c>
      <c r="D105" s="45">
        <v>200</v>
      </c>
      <c r="E105" s="39">
        <f t="shared" si="6"/>
        <v>0</v>
      </c>
      <c r="F105" s="50"/>
      <c r="G105" s="39">
        <f t="shared" si="7"/>
        <v>0</v>
      </c>
      <c r="H105" s="39">
        <f t="shared" si="8"/>
        <v>0</v>
      </c>
    </row>
    <row r="106" spans="1:8" ht="45" x14ac:dyDescent="0.25">
      <c r="A106" s="38" t="s">
        <v>93</v>
      </c>
      <c r="B106" s="46" t="s">
        <v>240</v>
      </c>
      <c r="C106" s="44" t="s">
        <v>8</v>
      </c>
      <c r="D106" s="45">
        <v>25</v>
      </c>
      <c r="E106" s="39">
        <f t="shared" si="6"/>
        <v>0</v>
      </c>
      <c r="F106" s="50"/>
      <c r="G106" s="39">
        <f t="shared" si="7"/>
        <v>0</v>
      </c>
      <c r="H106" s="39">
        <f t="shared" si="8"/>
        <v>0</v>
      </c>
    </row>
    <row r="107" spans="1:8" ht="45" x14ac:dyDescent="0.25">
      <c r="A107" s="38" t="s">
        <v>94</v>
      </c>
      <c r="B107" s="46" t="s">
        <v>241</v>
      </c>
      <c r="C107" s="44" t="s">
        <v>8</v>
      </c>
      <c r="D107" s="45">
        <v>20</v>
      </c>
      <c r="E107" s="39">
        <f t="shared" si="6"/>
        <v>0</v>
      </c>
      <c r="F107" s="50"/>
      <c r="G107" s="39">
        <f t="shared" si="7"/>
        <v>0</v>
      </c>
      <c r="H107" s="39">
        <f t="shared" si="8"/>
        <v>0</v>
      </c>
    </row>
    <row r="108" spans="1:8" ht="90" x14ac:dyDescent="0.25">
      <c r="A108" s="38" t="s">
        <v>95</v>
      </c>
      <c r="B108" s="46" t="s">
        <v>242</v>
      </c>
      <c r="C108" s="44" t="s">
        <v>8</v>
      </c>
      <c r="D108" s="45">
        <v>5</v>
      </c>
      <c r="E108" s="39">
        <f t="shared" si="6"/>
        <v>0</v>
      </c>
      <c r="F108" s="50"/>
      <c r="G108" s="39">
        <f t="shared" si="7"/>
        <v>0</v>
      </c>
      <c r="H108" s="39">
        <f t="shared" si="8"/>
        <v>0</v>
      </c>
    </row>
    <row r="109" spans="1:8" ht="75" x14ac:dyDescent="0.25">
      <c r="A109" s="57" t="s">
        <v>96</v>
      </c>
      <c r="B109" s="46" t="s">
        <v>243</v>
      </c>
      <c r="C109" s="44" t="s">
        <v>8</v>
      </c>
      <c r="D109" s="45">
        <v>40</v>
      </c>
      <c r="E109" s="39">
        <f t="shared" si="6"/>
        <v>0</v>
      </c>
      <c r="F109" s="50"/>
      <c r="G109" s="39">
        <f t="shared" si="7"/>
        <v>0</v>
      </c>
      <c r="H109" s="39">
        <f t="shared" si="8"/>
        <v>0</v>
      </c>
    </row>
    <row r="110" spans="1:8" x14ac:dyDescent="0.25">
      <c r="A110" s="38" t="s">
        <v>97</v>
      </c>
      <c r="B110" s="43" t="s">
        <v>244</v>
      </c>
      <c r="C110" s="44" t="s">
        <v>8</v>
      </c>
      <c r="D110" s="45">
        <v>50</v>
      </c>
      <c r="E110" s="39">
        <f t="shared" si="6"/>
        <v>0</v>
      </c>
      <c r="F110" s="50"/>
      <c r="G110" s="39">
        <f t="shared" si="7"/>
        <v>0</v>
      </c>
      <c r="H110" s="39">
        <f t="shared" si="8"/>
        <v>0</v>
      </c>
    </row>
    <row r="111" spans="1:8" x14ac:dyDescent="0.25">
      <c r="A111" s="38" t="s">
        <v>98</v>
      </c>
      <c r="B111" s="43" t="s">
        <v>245</v>
      </c>
      <c r="C111" s="44" t="s">
        <v>8</v>
      </c>
      <c r="D111" s="45">
        <v>50</v>
      </c>
      <c r="E111" s="39">
        <f t="shared" si="6"/>
        <v>0</v>
      </c>
      <c r="F111" s="50"/>
      <c r="G111" s="39">
        <f t="shared" si="7"/>
        <v>0</v>
      </c>
      <c r="H111" s="39">
        <f t="shared" si="8"/>
        <v>0</v>
      </c>
    </row>
    <row r="112" spans="1:8" x14ac:dyDescent="0.25">
      <c r="A112" s="38" t="s">
        <v>99</v>
      </c>
      <c r="B112" s="43" t="s">
        <v>246</v>
      </c>
      <c r="C112" s="44" t="s">
        <v>8</v>
      </c>
      <c r="D112" s="45">
        <v>50</v>
      </c>
      <c r="E112" s="39">
        <f t="shared" si="6"/>
        <v>0</v>
      </c>
      <c r="F112" s="50"/>
      <c r="G112" s="39">
        <f t="shared" si="7"/>
        <v>0</v>
      </c>
      <c r="H112" s="39">
        <f t="shared" si="8"/>
        <v>0</v>
      </c>
    </row>
    <row r="113" spans="1:8" ht="30" x14ac:dyDescent="0.25">
      <c r="A113" s="38" t="s">
        <v>100</v>
      </c>
      <c r="B113" s="43" t="s">
        <v>247</v>
      </c>
      <c r="C113" s="44" t="s">
        <v>8</v>
      </c>
      <c r="D113" s="45">
        <v>80</v>
      </c>
      <c r="E113" s="39">
        <f t="shared" si="6"/>
        <v>0</v>
      </c>
      <c r="F113" s="50"/>
      <c r="G113" s="39">
        <f t="shared" si="7"/>
        <v>0</v>
      </c>
      <c r="H113" s="39">
        <f t="shared" si="8"/>
        <v>0</v>
      </c>
    </row>
    <row r="114" spans="1:8" ht="30" x14ac:dyDescent="0.25">
      <c r="A114" s="38" t="s">
        <v>101</v>
      </c>
      <c r="B114" s="43" t="s">
        <v>248</v>
      </c>
      <c r="C114" s="44" t="s">
        <v>8</v>
      </c>
      <c r="D114" s="45">
        <v>10</v>
      </c>
      <c r="E114" s="39">
        <f t="shared" si="6"/>
        <v>0</v>
      </c>
      <c r="F114" s="50"/>
      <c r="G114" s="39">
        <f t="shared" si="7"/>
        <v>0</v>
      </c>
      <c r="H114" s="39">
        <f t="shared" si="8"/>
        <v>0</v>
      </c>
    </row>
    <row r="115" spans="1:8" ht="30" x14ac:dyDescent="0.25">
      <c r="A115" s="38" t="s">
        <v>102</v>
      </c>
      <c r="B115" s="43" t="s">
        <v>249</v>
      </c>
      <c r="C115" s="44" t="s">
        <v>8</v>
      </c>
      <c r="D115" s="45">
        <v>10</v>
      </c>
      <c r="E115" s="39">
        <f t="shared" si="6"/>
        <v>0</v>
      </c>
      <c r="F115" s="50"/>
      <c r="G115" s="39">
        <f t="shared" si="7"/>
        <v>0</v>
      </c>
      <c r="H115" s="39">
        <f t="shared" si="8"/>
        <v>0</v>
      </c>
    </row>
    <row r="116" spans="1:8" x14ac:dyDescent="0.25">
      <c r="A116" s="38" t="s">
        <v>103</v>
      </c>
      <c r="B116" s="43" t="s">
        <v>250</v>
      </c>
      <c r="C116" s="44" t="s">
        <v>8</v>
      </c>
      <c r="D116" s="45">
        <v>5</v>
      </c>
      <c r="E116" s="39">
        <f t="shared" si="6"/>
        <v>0</v>
      </c>
      <c r="F116" s="50"/>
      <c r="G116" s="39">
        <f t="shared" si="7"/>
        <v>0</v>
      </c>
      <c r="H116" s="39">
        <f t="shared" si="8"/>
        <v>0</v>
      </c>
    </row>
    <row r="117" spans="1:8" ht="135" x14ac:dyDescent="0.25">
      <c r="A117" s="38" t="s">
        <v>104</v>
      </c>
      <c r="B117" s="46" t="s">
        <v>251</v>
      </c>
      <c r="C117" s="44" t="s">
        <v>8</v>
      </c>
      <c r="D117" s="45">
        <v>5</v>
      </c>
      <c r="E117" s="39">
        <f t="shared" si="6"/>
        <v>0</v>
      </c>
      <c r="F117" s="50"/>
      <c r="G117" s="39">
        <f t="shared" si="7"/>
        <v>0</v>
      </c>
      <c r="H117" s="39">
        <f t="shared" si="8"/>
        <v>0</v>
      </c>
    </row>
    <row r="118" spans="1:8" ht="105" x14ac:dyDescent="0.25">
      <c r="A118" s="38" t="s">
        <v>107</v>
      </c>
      <c r="B118" s="52" t="s">
        <v>252</v>
      </c>
      <c r="C118" s="44" t="s">
        <v>8</v>
      </c>
      <c r="D118" s="45">
        <v>30</v>
      </c>
      <c r="E118" s="39">
        <f t="shared" si="6"/>
        <v>0</v>
      </c>
      <c r="F118" s="50"/>
      <c r="G118" s="39">
        <f t="shared" si="7"/>
        <v>0</v>
      </c>
      <c r="H118" s="39">
        <f t="shared" si="8"/>
        <v>0</v>
      </c>
    </row>
    <row r="119" spans="1:8" x14ac:dyDescent="0.25">
      <c r="A119" s="38" t="s">
        <v>108</v>
      </c>
      <c r="B119" s="47" t="s">
        <v>253</v>
      </c>
      <c r="C119" s="44" t="s">
        <v>8</v>
      </c>
      <c r="D119" s="45">
        <v>10</v>
      </c>
      <c r="E119" s="44">
        <f t="shared" si="6"/>
        <v>0</v>
      </c>
      <c r="F119" s="50"/>
      <c r="G119" s="44">
        <f t="shared" si="7"/>
        <v>0</v>
      </c>
      <c r="H119" s="44">
        <f t="shared" si="8"/>
        <v>0</v>
      </c>
    </row>
    <row r="120" spans="1:8" x14ac:dyDescent="0.25">
      <c r="A120" s="38" t="s">
        <v>109</v>
      </c>
      <c r="B120" s="47" t="s">
        <v>254</v>
      </c>
      <c r="C120" s="44" t="s">
        <v>8</v>
      </c>
      <c r="D120" s="45">
        <v>40</v>
      </c>
      <c r="E120" s="44">
        <f t="shared" si="6"/>
        <v>0</v>
      </c>
      <c r="F120" s="50"/>
      <c r="G120" s="44">
        <f t="shared" si="7"/>
        <v>0</v>
      </c>
      <c r="H120" s="44">
        <f t="shared" si="8"/>
        <v>0</v>
      </c>
    </row>
    <row r="121" spans="1:8" x14ac:dyDescent="0.25">
      <c r="A121" s="38" t="s">
        <v>110</v>
      </c>
      <c r="B121" s="52" t="s">
        <v>255</v>
      </c>
      <c r="C121" s="44" t="s">
        <v>8</v>
      </c>
      <c r="D121" s="45">
        <v>40</v>
      </c>
      <c r="E121" s="39">
        <f t="shared" si="6"/>
        <v>0</v>
      </c>
      <c r="F121" s="50"/>
      <c r="G121" s="39">
        <f t="shared" si="7"/>
        <v>0</v>
      </c>
      <c r="H121" s="39">
        <f t="shared" si="8"/>
        <v>0</v>
      </c>
    </row>
    <row r="122" spans="1:8" x14ac:dyDescent="0.25">
      <c r="A122" s="38" t="s">
        <v>111</v>
      </c>
      <c r="B122" s="52" t="s">
        <v>256</v>
      </c>
      <c r="C122" s="44" t="s">
        <v>8</v>
      </c>
      <c r="D122" s="45">
        <v>40</v>
      </c>
      <c r="E122" s="39">
        <f t="shared" si="6"/>
        <v>0</v>
      </c>
      <c r="F122" s="50"/>
      <c r="G122" s="39">
        <f t="shared" si="7"/>
        <v>0</v>
      </c>
      <c r="H122" s="39">
        <f t="shared" si="8"/>
        <v>0</v>
      </c>
    </row>
    <row r="123" spans="1:8" x14ac:dyDescent="0.25">
      <c r="A123" s="38" t="s">
        <v>112</v>
      </c>
      <c r="B123" s="52" t="s">
        <v>257</v>
      </c>
      <c r="C123" s="44" t="s">
        <v>8</v>
      </c>
      <c r="D123" s="45">
        <v>15</v>
      </c>
      <c r="E123" s="39">
        <f t="shared" si="6"/>
        <v>0</v>
      </c>
      <c r="F123" s="50"/>
      <c r="G123" s="39">
        <f t="shared" si="7"/>
        <v>0</v>
      </c>
      <c r="H123" s="39">
        <f t="shared" si="8"/>
        <v>0</v>
      </c>
    </row>
    <row r="124" spans="1:8" ht="30" x14ac:dyDescent="0.25">
      <c r="A124" s="38" t="s">
        <v>113</v>
      </c>
      <c r="B124" s="52" t="s">
        <v>258</v>
      </c>
      <c r="C124" s="44" t="s">
        <v>8</v>
      </c>
      <c r="D124" s="45">
        <v>15</v>
      </c>
      <c r="E124" s="39">
        <f t="shared" si="6"/>
        <v>0</v>
      </c>
      <c r="F124" s="50"/>
      <c r="G124" s="39">
        <f t="shared" si="7"/>
        <v>0</v>
      </c>
      <c r="H124" s="39">
        <f t="shared" si="8"/>
        <v>0</v>
      </c>
    </row>
    <row r="125" spans="1:8" x14ac:dyDescent="0.25">
      <c r="A125" s="38" t="s">
        <v>114</v>
      </c>
      <c r="B125" s="52" t="s">
        <v>259</v>
      </c>
      <c r="C125" s="44" t="s">
        <v>8</v>
      </c>
      <c r="D125" s="45">
        <v>15</v>
      </c>
      <c r="E125" s="39">
        <f t="shared" si="6"/>
        <v>0</v>
      </c>
      <c r="F125" s="50"/>
      <c r="G125" s="39">
        <f t="shared" si="7"/>
        <v>0</v>
      </c>
      <c r="H125" s="39">
        <f t="shared" si="8"/>
        <v>0</v>
      </c>
    </row>
    <row r="126" spans="1:8" x14ac:dyDescent="0.25">
      <c r="A126" s="38" t="s">
        <v>115</v>
      </c>
      <c r="B126" s="52" t="s">
        <v>260</v>
      </c>
      <c r="C126" s="44" t="s">
        <v>8</v>
      </c>
      <c r="D126" s="45">
        <v>15</v>
      </c>
      <c r="E126" s="39">
        <f t="shared" si="6"/>
        <v>0</v>
      </c>
      <c r="F126" s="50"/>
      <c r="G126" s="39">
        <f t="shared" si="7"/>
        <v>0</v>
      </c>
      <c r="H126" s="39">
        <f t="shared" si="8"/>
        <v>0</v>
      </c>
    </row>
    <row r="127" spans="1:8" ht="30" x14ac:dyDescent="0.25">
      <c r="A127" s="38" t="s">
        <v>116</v>
      </c>
      <c r="B127" s="52" t="s">
        <v>261</v>
      </c>
      <c r="C127" s="44" t="s">
        <v>8</v>
      </c>
      <c r="D127" s="45">
        <v>15</v>
      </c>
      <c r="E127" s="39">
        <f t="shared" si="6"/>
        <v>0</v>
      </c>
      <c r="F127" s="50"/>
      <c r="G127" s="39">
        <f t="shared" si="7"/>
        <v>0</v>
      </c>
      <c r="H127" s="39">
        <f t="shared" si="8"/>
        <v>0</v>
      </c>
    </row>
    <row r="128" spans="1:8" ht="30" x14ac:dyDescent="0.25">
      <c r="A128" s="38" t="s">
        <v>117</v>
      </c>
      <c r="B128" s="52" t="s">
        <v>262</v>
      </c>
      <c r="C128" s="44" t="s">
        <v>8</v>
      </c>
      <c r="D128" s="45">
        <v>14</v>
      </c>
      <c r="E128" s="39">
        <f t="shared" si="6"/>
        <v>0</v>
      </c>
      <c r="F128" s="50"/>
      <c r="G128" s="39">
        <f t="shared" si="7"/>
        <v>0</v>
      </c>
      <c r="H128" s="39">
        <f t="shared" si="8"/>
        <v>0</v>
      </c>
    </row>
    <row r="129" spans="1:8" ht="120" x14ac:dyDescent="0.25">
      <c r="A129" s="38" t="s">
        <v>118</v>
      </c>
      <c r="B129" s="58" t="s">
        <v>263</v>
      </c>
      <c r="C129" s="44" t="s">
        <v>8</v>
      </c>
      <c r="D129" s="45">
        <v>15</v>
      </c>
      <c r="E129" s="39">
        <f t="shared" si="6"/>
        <v>0</v>
      </c>
      <c r="F129" s="50"/>
      <c r="G129" s="39">
        <f t="shared" si="7"/>
        <v>0</v>
      </c>
      <c r="H129" s="39">
        <f t="shared" si="8"/>
        <v>0</v>
      </c>
    </row>
    <row r="130" spans="1:8" x14ac:dyDescent="0.25">
      <c r="A130" s="38" t="s">
        <v>119</v>
      </c>
      <c r="B130" s="52" t="s">
        <v>264</v>
      </c>
      <c r="C130" s="44" t="s">
        <v>8</v>
      </c>
      <c r="D130" s="45">
        <v>15</v>
      </c>
      <c r="E130" s="39">
        <f t="shared" si="6"/>
        <v>0</v>
      </c>
      <c r="F130" s="50"/>
      <c r="G130" s="39">
        <f t="shared" si="7"/>
        <v>0</v>
      </c>
      <c r="H130" s="39">
        <f t="shared" si="8"/>
        <v>0</v>
      </c>
    </row>
    <row r="131" spans="1:8" ht="75" x14ac:dyDescent="0.25">
      <c r="A131" s="38" t="s">
        <v>120</v>
      </c>
      <c r="B131" s="59" t="s">
        <v>265</v>
      </c>
      <c r="C131" s="44" t="s">
        <v>8</v>
      </c>
      <c r="D131" s="45">
        <v>3</v>
      </c>
      <c r="E131" s="44">
        <f t="shared" si="6"/>
        <v>0</v>
      </c>
      <c r="F131" s="50"/>
      <c r="G131" s="44">
        <f t="shared" si="7"/>
        <v>0</v>
      </c>
      <c r="H131" s="44">
        <f t="shared" si="8"/>
        <v>0</v>
      </c>
    </row>
    <row r="132" spans="1:8" ht="30" x14ac:dyDescent="0.25">
      <c r="A132" s="38" t="s">
        <v>121</v>
      </c>
      <c r="B132" s="59" t="s">
        <v>266</v>
      </c>
      <c r="C132" s="44" t="s">
        <v>8</v>
      </c>
      <c r="D132" s="45">
        <v>50</v>
      </c>
      <c r="E132" s="44">
        <f t="shared" si="6"/>
        <v>0</v>
      </c>
      <c r="F132" s="50"/>
      <c r="G132" s="44">
        <f t="shared" si="7"/>
        <v>0</v>
      </c>
      <c r="H132" s="44">
        <f t="shared" si="8"/>
        <v>0</v>
      </c>
    </row>
    <row r="133" spans="1:8" ht="30" x14ac:dyDescent="0.25">
      <c r="A133" s="38" t="s">
        <v>122</v>
      </c>
      <c r="B133" s="58" t="s">
        <v>267</v>
      </c>
      <c r="C133" s="44" t="s">
        <v>8</v>
      </c>
      <c r="D133" s="45">
        <v>8</v>
      </c>
      <c r="E133" s="39">
        <f t="shared" si="6"/>
        <v>0</v>
      </c>
      <c r="F133" s="50"/>
      <c r="G133" s="39">
        <f t="shared" si="7"/>
        <v>0</v>
      </c>
      <c r="H133" s="39">
        <f t="shared" si="8"/>
        <v>0</v>
      </c>
    </row>
    <row r="134" spans="1:8" ht="60" x14ac:dyDescent="0.25">
      <c r="A134" s="38" t="s">
        <v>123</v>
      </c>
      <c r="B134" s="58" t="s">
        <v>268</v>
      </c>
      <c r="C134" s="44" t="s">
        <v>8</v>
      </c>
      <c r="D134" s="45">
        <v>11</v>
      </c>
      <c r="E134" s="39">
        <f t="shared" si="6"/>
        <v>0</v>
      </c>
      <c r="F134" s="50"/>
      <c r="G134" s="39">
        <f t="shared" si="7"/>
        <v>0</v>
      </c>
      <c r="H134" s="39">
        <f t="shared" si="8"/>
        <v>0</v>
      </c>
    </row>
    <row r="135" spans="1:8" ht="60" x14ac:dyDescent="0.25">
      <c r="A135" s="38" t="s">
        <v>124</v>
      </c>
      <c r="B135" s="58" t="s">
        <v>269</v>
      </c>
      <c r="C135" s="44" t="s">
        <v>8</v>
      </c>
      <c r="D135" s="45">
        <v>10</v>
      </c>
      <c r="E135" s="39">
        <f t="shared" si="6"/>
        <v>0</v>
      </c>
      <c r="F135" s="50"/>
      <c r="G135" s="39">
        <f t="shared" si="7"/>
        <v>0</v>
      </c>
      <c r="H135" s="39">
        <f t="shared" si="8"/>
        <v>0</v>
      </c>
    </row>
    <row r="136" spans="1:8" ht="60" x14ac:dyDescent="0.25">
      <c r="A136" s="38" t="s">
        <v>125</v>
      </c>
      <c r="B136" s="58" t="s">
        <v>270</v>
      </c>
      <c r="C136" s="44" t="s">
        <v>8</v>
      </c>
      <c r="D136" s="45">
        <v>10</v>
      </c>
      <c r="E136" s="39">
        <f t="shared" si="6"/>
        <v>0</v>
      </c>
      <c r="F136" s="50"/>
      <c r="G136" s="39">
        <f t="shared" si="7"/>
        <v>0</v>
      </c>
      <c r="H136" s="39">
        <f t="shared" si="8"/>
        <v>0</v>
      </c>
    </row>
    <row r="137" spans="1:8" ht="60" x14ac:dyDescent="0.25">
      <c r="A137" s="38" t="s">
        <v>126</v>
      </c>
      <c r="B137" s="58" t="s">
        <v>271</v>
      </c>
      <c r="C137" s="44" t="s">
        <v>8</v>
      </c>
      <c r="D137" s="45">
        <v>10</v>
      </c>
      <c r="E137" s="39">
        <f t="shared" si="6"/>
        <v>0</v>
      </c>
      <c r="F137" s="50"/>
      <c r="G137" s="39">
        <f t="shared" si="7"/>
        <v>0</v>
      </c>
      <c r="H137" s="39">
        <f t="shared" si="8"/>
        <v>0</v>
      </c>
    </row>
    <row r="138" spans="1:8" ht="225" x14ac:dyDescent="0.25">
      <c r="A138" s="38" t="s">
        <v>127</v>
      </c>
      <c r="B138" s="58" t="s">
        <v>272</v>
      </c>
      <c r="C138" s="44" t="s">
        <v>8</v>
      </c>
      <c r="D138" s="45">
        <v>1</v>
      </c>
      <c r="E138" s="39">
        <f t="shared" si="6"/>
        <v>0</v>
      </c>
      <c r="F138" s="50"/>
      <c r="G138" s="39">
        <f t="shared" si="7"/>
        <v>0</v>
      </c>
      <c r="H138" s="39">
        <f t="shared" si="8"/>
        <v>0</v>
      </c>
    </row>
    <row r="139" spans="1:8" ht="395.25" x14ac:dyDescent="0.25">
      <c r="A139" s="38" t="s">
        <v>128</v>
      </c>
      <c r="B139" s="60" t="s">
        <v>273</v>
      </c>
      <c r="C139" s="44" t="s">
        <v>8</v>
      </c>
      <c r="D139" s="45">
        <v>1</v>
      </c>
      <c r="E139" s="39">
        <f t="shared" si="6"/>
        <v>0</v>
      </c>
      <c r="F139" s="50"/>
      <c r="G139" s="39">
        <f t="shared" si="7"/>
        <v>0</v>
      </c>
      <c r="H139" s="39">
        <f t="shared" si="8"/>
        <v>0</v>
      </c>
    </row>
    <row r="140" spans="1:8" ht="285" x14ac:dyDescent="0.25">
      <c r="A140" s="38" t="s">
        <v>129</v>
      </c>
      <c r="B140" s="52" t="s">
        <v>274</v>
      </c>
      <c r="C140" s="44" t="s">
        <v>8</v>
      </c>
      <c r="D140" s="45">
        <v>70</v>
      </c>
      <c r="E140" s="39">
        <f t="shared" si="6"/>
        <v>0</v>
      </c>
      <c r="F140" s="50"/>
      <c r="G140" s="39">
        <f t="shared" si="7"/>
        <v>0</v>
      </c>
      <c r="H140" s="39">
        <f t="shared" si="8"/>
        <v>0</v>
      </c>
    </row>
    <row r="141" spans="1:8" ht="225" x14ac:dyDescent="0.25">
      <c r="A141" s="38" t="s">
        <v>130</v>
      </c>
      <c r="B141" s="52" t="s">
        <v>275</v>
      </c>
      <c r="C141" s="44" t="s">
        <v>8</v>
      </c>
      <c r="D141" s="45">
        <v>50</v>
      </c>
      <c r="E141" s="39">
        <f t="shared" si="6"/>
        <v>0</v>
      </c>
      <c r="F141" s="50"/>
      <c r="G141" s="39">
        <f t="shared" si="7"/>
        <v>0</v>
      </c>
      <c r="H141" s="39">
        <f t="shared" si="8"/>
        <v>0</v>
      </c>
    </row>
    <row r="142" spans="1:8" ht="30" x14ac:dyDescent="0.25">
      <c r="A142" s="38" t="s">
        <v>131</v>
      </c>
      <c r="B142" s="43" t="s">
        <v>276</v>
      </c>
      <c r="C142" s="44" t="s">
        <v>8</v>
      </c>
      <c r="D142" s="45">
        <v>10</v>
      </c>
      <c r="E142" s="39">
        <f t="shared" si="6"/>
        <v>0</v>
      </c>
      <c r="F142" s="50"/>
      <c r="G142" s="39">
        <f t="shared" si="7"/>
        <v>0</v>
      </c>
      <c r="H142" s="39">
        <f t="shared" si="8"/>
        <v>0</v>
      </c>
    </row>
    <row r="143" spans="1:8" ht="30" x14ac:dyDescent="0.25">
      <c r="A143" s="38" t="s">
        <v>132</v>
      </c>
      <c r="B143" s="43" t="s">
        <v>277</v>
      </c>
      <c r="C143" s="44" t="s">
        <v>8</v>
      </c>
      <c r="D143" s="45">
        <v>20</v>
      </c>
      <c r="E143" s="44">
        <f t="shared" si="6"/>
        <v>0</v>
      </c>
      <c r="F143" s="50"/>
      <c r="G143" s="44">
        <f t="shared" si="7"/>
        <v>0</v>
      </c>
      <c r="H143" s="44">
        <f t="shared" si="8"/>
        <v>0</v>
      </c>
    </row>
    <row r="144" spans="1:8" ht="30" x14ac:dyDescent="0.25">
      <c r="A144" s="38" t="s">
        <v>133</v>
      </c>
      <c r="B144" s="43" t="s">
        <v>278</v>
      </c>
      <c r="C144" s="44" t="s">
        <v>8</v>
      </c>
      <c r="D144" s="45">
        <v>20</v>
      </c>
      <c r="E144" s="44">
        <f t="shared" si="6"/>
        <v>0</v>
      </c>
      <c r="F144" s="50"/>
      <c r="G144" s="44">
        <f t="shared" si="7"/>
        <v>0</v>
      </c>
      <c r="H144" s="44">
        <f t="shared" si="8"/>
        <v>0</v>
      </c>
    </row>
    <row r="145" spans="1:8" ht="30" x14ac:dyDescent="0.25">
      <c r="A145" s="38" t="s">
        <v>134</v>
      </c>
      <c r="B145" s="43" t="s">
        <v>279</v>
      </c>
      <c r="C145" s="44" t="s">
        <v>8</v>
      </c>
      <c r="D145" s="45">
        <v>10</v>
      </c>
      <c r="E145" s="39">
        <f t="shared" si="6"/>
        <v>0</v>
      </c>
      <c r="F145" s="50"/>
      <c r="G145" s="39">
        <f t="shared" si="7"/>
        <v>0</v>
      </c>
      <c r="H145" s="39">
        <f t="shared" si="8"/>
        <v>0</v>
      </c>
    </row>
    <row r="146" spans="1:8" x14ac:dyDescent="0.25">
      <c r="A146" s="38" t="s">
        <v>135</v>
      </c>
      <c r="B146" s="43" t="s">
        <v>280</v>
      </c>
      <c r="C146" s="44" t="s">
        <v>8</v>
      </c>
      <c r="D146" s="45">
        <v>30</v>
      </c>
      <c r="E146" s="39">
        <f t="shared" si="6"/>
        <v>0</v>
      </c>
      <c r="F146" s="50"/>
      <c r="G146" s="39">
        <f t="shared" si="7"/>
        <v>0</v>
      </c>
      <c r="H146" s="39">
        <f t="shared" si="8"/>
        <v>0</v>
      </c>
    </row>
    <row r="147" spans="1:8" ht="45" x14ac:dyDescent="0.25">
      <c r="A147" s="38" t="s">
        <v>136</v>
      </c>
      <c r="B147" s="46" t="s">
        <v>281</v>
      </c>
      <c r="C147" s="44" t="s">
        <v>8</v>
      </c>
      <c r="D147" s="45">
        <v>20</v>
      </c>
      <c r="E147" s="39">
        <f t="shared" si="6"/>
        <v>0</v>
      </c>
      <c r="F147" s="50"/>
      <c r="G147" s="39">
        <f t="shared" si="7"/>
        <v>0</v>
      </c>
      <c r="H147" s="39">
        <f t="shared" si="8"/>
        <v>0</v>
      </c>
    </row>
    <row r="148" spans="1:8" x14ac:dyDescent="0.25">
      <c r="A148" s="38" t="s">
        <v>137</v>
      </c>
      <c r="B148" s="43" t="s">
        <v>282</v>
      </c>
      <c r="C148" s="44" t="s">
        <v>8</v>
      </c>
      <c r="D148" s="45">
        <v>15</v>
      </c>
      <c r="E148" s="39">
        <f t="shared" si="6"/>
        <v>0</v>
      </c>
      <c r="F148" s="50"/>
      <c r="G148" s="39">
        <f t="shared" si="7"/>
        <v>0</v>
      </c>
      <c r="H148" s="39">
        <f t="shared" si="8"/>
        <v>0</v>
      </c>
    </row>
    <row r="149" spans="1:8" x14ac:dyDescent="0.25">
      <c r="A149" s="38" t="s">
        <v>138</v>
      </c>
      <c r="B149" s="43" t="s">
        <v>283</v>
      </c>
      <c r="C149" s="44" t="s">
        <v>8</v>
      </c>
      <c r="D149" s="45">
        <v>10</v>
      </c>
      <c r="E149" s="39">
        <f t="shared" ref="E149:E196" si="9">L149</f>
        <v>0</v>
      </c>
      <c r="F149" s="50"/>
      <c r="G149" s="39">
        <f t="shared" ref="G149:G199" si="10">E149*D149</f>
        <v>0</v>
      </c>
      <c r="H149" s="39">
        <f t="shared" si="8"/>
        <v>0</v>
      </c>
    </row>
    <row r="150" spans="1:8" x14ac:dyDescent="0.25">
      <c r="A150" s="38" t="s">
        <v>139</v>
      </c>
      <c r="B150" s="43" t="s">
        <v>284</v>
      </c>
      <c r="C150" s="44" t="s">
        <v>8</v>
      </c>
      <c r="D150" s="45">
        <v>15</v>
      </c>
      <c r="E150" s="39">
        <f t="shared" si="9"/>
        <v>0</v>
      </c>
      <c r="F150" s="50"/>
      <c r="G150" s="39">
        <f t="shared" si="10"/>
        <v>0</v>
      </c>
      <c r="H150" s="39">
        <f t="shared" ref="H150:H196" si="11">ROUND(G150*1.23,4)</f>
        <v>0</v>
      </c>
    </row>
    <row r="151" spans="1:8" ht="60" x14ac:dyDescent="0.25">
      <c r="A151" s="38" t="s">
        <v>140</v>
      </c>
      <c r="B151" s="43" t="s">
        <v>285</v>
      </c>
      <c r="C151" s="44" t="s">
        <v>8</v>
      </c>
      <c r="D151" s="45">
        <v>100</v>
      </c>
      <c r="E151" s="39">
        <f t="shared" si="9"/>
        <v>0</v>
      </c>
      <c r="F151" s="50"/>
      <c r="G151" s="39">
        <f t="shared" si="10"/>
        <v>0</v>
      </c>
      <c r="H151" s="39">
        <f t="shared" si="11"/>
        <v>0</v>
      </c>
    </row>
    <row r="152" spans="1:8" ht="45" x14ac:dyDescent="0.25">
      <c r="A152" s="38" t="s">
        <v>141</v>
      </c>
      <c r="B152" s="43" t="s">
        <v>286</v>
      </c>
      <c r="C152" s="44" t="s">
        <v>8</v>
      </c>
      <c r="D152" s="45">
        <v>100</v>
      </c>
      <c r="E152" s="39">
        <f t="shared" si="9"/>
        <v>0</v>
      </c>
      <c r="F152" s="50"/>
      <c r="G152" s="39">
        <f t="shared" si="10"/>
        <v>0</v>
      </c>
      <c r="H152" s="39">
        <f t="shared" si="11"/>
        <v>0</v>
      </c>
    </row>
    <row r="153" spans="1:8" x14ac:dyDescent="0.25">
      <c r="A153" s="38" t="s">
        <v>287</v>
      </c>
      <c r="B153" s="43" t="s">
        <v>288</v>
      </c>
      <c r="C153" s="44" t="s">
        <v>8</v>
      </c>
      <c r="D153" s="45">
        <v>50</v>
      </c>
      <c r="E153" s="39">
        <f t="shared" si="9"/>
        <v>0</v>
      </c>
      <c r="F153" s="50"/>
      <c r="G153" s="39">
        <f t="shared" si="10"/>
        <v>0</v>
      </c>
      <c r="H153" s="39">
        <f t="shared" si="11"/>
        <v>0</v>
      </c>
    </row>
    <row r="154" spans="1:8" x14ac:dyDescent="0.25">
      <c r="A154" s="38" t="s">
        <v>289</v>
      </c>
      <c r="B154" s="43" t="s">
        <v>290</v>
      </c>
      <c r="C154" s="44" t="s">
        <v>8</v>
      </c>
      <c r="D154" s="45">
        <v>50</v>
      </c>
      <c r="E154" s="39">
        <f t="shared" si="9"/>
        <v>0</v>
      </c>
      <c r="F154" s="50"/>
      <c r="G154" s="39">
        <f t="shared" si="10"/>
        <v>0</v>
      </c>
      <c r="H154" s="39">
        <f t="shared" si="11"/>
        <v>0</v>
      </c>
    </row>
    <row r="155" spans="1:8" ht="135" x14ac:dyDescent="0.25">
      <c r="A155" s="38" t="s">
        <v>291</v>
      </c>
      <c r="B155" s="46" t="s">
        <v>292</v>
      </c>
      <c r="C155" s="44" t="s">
        <v>8</v>
      </c>
      <c r="D155" s="45">
        <v>10</v>
      </c>
      <c r="E155" s="44">
        <f t="shared" si="9"/>
        <v>0</v>
      </c>
      <c r="F155" s="50"/>
      <c r="G155" s="44">
        <f t="shared" si="10"/>
        <v>0</v>
      </c>
      <c r="H155" s="44">
        <f t="shared" si="11"/>
        <v>0</v>
      </c>
    </row>
    <row r="156" spans="1:8" ht="120" x14ac:dyDescent="0.25">
      <c r="A156" s="38" t="s">
        <v>293</v>
      </c>
      <c r="B156" s="46" t="s">
        <v>294</v>
      </c>
      <c r="C156" s="44" t="s">
        <v>8</v>
      </c>
      <c r="D156" s="45">
        <v>10</v>
      </c>
      <c r="E156" s="44">
        <f t="shared" si="9"/>
        <v>0</v>
      </c>
      <c r="F156" s="50"/>
      <c r="G156" s="44">
        <f t="shared" si="10"/>
        <v>0</v>
      </c>
      <c r="H156" s="44">
        <f t="shared" si="11"/>
        <v>0</v>
      </c>
    </row>
    <row r="157" spans="1:8" x14ac:dyDescent="0.25">
      <c r="A157" s="38" t="s">
        <v>295</v>
      </c>
      <c r="B157" s="43" t="s">
        <v>296</v>
      </c>
      <c r="C157" s="44" t="s">
        <v>8</v>
      </c>
      <c r="D157" s="45">
        <v>100</v>
      </c>
      <c r="E157" s="39">
        <f t="shared" si="9"/>
        <v>0</v>
      </c>
      <c r="F157" s="50"/>
      <c r="G157" s="39">
        <f t="shared" si="10"/>
        <v>0</v>
      </c>
      <c r="H157" s="39">
        <f t="shared" si="11"/>
        <v>0</v>
      </c>
    </row>
    <row r="158" spans="1:8" x14ac:dyDescent="0.25">
      <c r="A158" s="38" t="s">
        <v>297</v>
      </c>
      <c r="B158" s="43" t="s">
        <v>298</v>
      </c>
      <c r="C158" s="44" t="s">
        <v>8</v>
      </c>
      <c r="D158" s="45">
        <v>100</v>
      </c>
      <c r="E158" s="39">
        <f t="shared" si="9"/>
        <v>0</v>
      </c>
      <c r="F158" s="50"/>
      <c r="G158" s="39">
        <f t="shared" si="10"/>
        <v>0</v>
      </c>
      <c r="H158" s="39">
        <f t="shared" si="11"/>
        <v>0</v>
      </c>
    </row>
    <row r="159" spans="1:8" x14ac:dyDescent="0.25">
      <c r="A159" s="38" t="s">
        <v>299</v>
      </c>
      <c r="B159" s="43" t="s">
        <v>300</v>
      </c>
      <c r="C159" s="44" t="s">
        <v>8</v>
      </c>
      <c r="D159" s="45">
        <v>100</v>
      </c>
      <c r="E159" s="39">
        <f t="shared" si="9"/>
        <v>0</v>
      </c>
      <c r="F159" s="50"/>
      <c r="G159" s="39">
        <f t="shared" si="10"/>
        <v>0</v>
      </c>
      <c r="H159" s="39">
        <f t="shared" si="11"/>
        <v>0</v>
      </c>
    </row>
    <row r="160" spans="1:8" x14ac:dyDescent="0.25">
      <c r="A160" s="38" t="s">
        <v>301</v>
      </c>
      <c r="B160" s="43" t="s">
        <v>302</v>
      </c>
      <c r="C160" s="44" t="s">
        <v>8</v>
      </c>
      <c r="D160" s="45">
        <v>100</v>
      </c>
      <c r="E160" s="39">
        <f t="shared" si="9"/>
        <v>0</v>
      </c>
      <c r="F160" s="50"/>
      <c r="G160" s="39">
        <f t="shared" si="10"/>
        <v>0</v>
      </c>
      <c r="H160" s="39">
        <f t="shared" si="11"/>
        <v>0</v>
      </c>
    </row>
    <row r="161" spans="1:8" ht="105" x14ac:dyDescent="0.25">
      <c r="A161" s="38" t="s">
        <v>303</v>
      </c>
      <c r="B161" s="46" t="s">
        <v>304</v>
      </c>
      <c r="C161" s="61" t="s">
        <v>8</v>
      </c>
      <c r="D161" s="45">
        <v>50</v>
      </c>
      <c r="E161" s="39">
        <f t="shared" si="9"/>
        <v>0</v>
      </c>
      <c r="F161" s="50"/>
      <c r="G161" s="39">
        <f t="shared" si="10"/>
        <v>0</v>
      </c>
      <c r="H161" s="39">
        <f t="shared" si="11"/>
        <v>0</v>
      </c>
    </row>
    <row r="162" spans="1:8" x14ac:dyDescent="0.25">
      <c r="A162" s="38" t="s">
        <v>305</v>
      </c>
      <c r="B162" s="43" t="s">
        <v>306</v>
      </c>
      <c r="C162" s="44" t="s">
        <v>8</v>
      </c>
      <c r="D162" s="45">
        <v>20</v>
      </c>
      <c r="E162" s="39">
        <f t="shared" si="9"/>
        <v>0</v>
      </c>
      <c r="F162" s="50"/>
      <c r="G162" s="39">
        <f t="shared" si="10"/>
        <v>0</v>
      </c>
      <c r="H162" s="39">
        <f t="shared" si="11"/>
        <v>0</v>
      </c>
    </row>
    <row r="163" spans="1:8" ht="45" x14ac:dyDescent="0.25">
      <c r="A163" s="38" t="s">
        <v>307</v>
      </c>
      <c r="B163" s="43" t="s">
        <v>308</v>
      </c>
      <c r="C163" s="44" t="s">
        <v>8</v>
      </c>
      <c r="D163" s="45">
        <v>2</v>
      </c>
      <c r="E163" s="39">
        <f t="shared" si="9"/>
        <v>0</v>
      </c>
      <c r="F163" s="50"/>
      <c r="G163" s="39">
        <f t="shared" si="10"/>
        <v>0</v>
      </c>
      <c r="H163" s="39">
        <f t="shared" si="11"/>
        <v>0</v>
      </c>
    </row>
    <row r="164" spans="1:8" ht="45" x14ac:dyDescent="0.25">
      <c r="A164" s="38" t="s">
        <v>309</v>
      </c>
      <c r="B164" s="43" t="s">
        <v>310</v>
      </c>
      <c r="C164" s="44" t="s">
        <v>8</v>
      </c>
      <c r="D164" s="45">
        <v>2</v>
      </c>
      <c r="E164" s="39">
        <f t="shared" si="9"/>
        <v>0</v>
      </c>
      <c r="F164" s="50"/>
      <c r="G164" s="39">
        <f t="shared" si="10"/>
        <v>0</v>
      </c>
      <c r="H164" s="39">
        <f t="shared" si="11"/>
        <v>0</v>
      </c>
    </row>
    <row r="165" spans="1:8" ht="30" x14ac:dyDescent="0.25">
      <c r="A165" s="38" t="s">
        <v>311</v>
      </c>
      <c r="B165" s="43" t="s">
        <v>312</v>
      </c>
      <c r="C165" s="44" t="s">
        <v>8</v>
      </c>
      <c r="D165" s="45">
        <v>5</v>
      </c>
      <c r="E165" s="39">
        <f t="shared" si="9"/>
        <v>0</v>
      </c>
      <c r="F165" s="50"/>
      <c r="G165" s="39">
        <f t="shared" si="10"/>
        <v>0</v>
      </c>
      <c r="H165" s="39">
        <f t="shared" si="11"/>
        <v>0</v>
      </c>
    </row>
    <row r="166" spans="1:8" ht="45" x14ac:dyDescent="0.25">
      <c r="A166" s="38" t="s">
        <v>313</v>
      </c>
      <c r="B166" s="43" t="s">
        <v>314</v>
      </c>
      <c r="C166" s="44" t="s">
        <v>8</v>
      </c>
      <c r="D166" s="45">
        <v>5</v>
      </c>
      <c r="E166" s="39">
        <f t="shared" si="9"/>
        <v>0</v>
      </c>
      <c r="F166" s="50"/>
      <c r="G166" s="39">
        <f t="shared" si="10"/>
        <v>0</v>
      </c>
      <c r="H166" s="39">
        <f t="shared" si="11"/>
        <v>0</v>
      </c>
    </row>
    <row r="167" spans="1:8" x14ac:dyDescent="0.25">
      <c r="A167" s="38" t="s">
        <v>315</v>
      </c>
      <c r="B167" s="43" t="s">
        <v>316</v>
      </c>
      <c r="C167" s="44" t="s">
        <v>8</v>
      </c>
      <c r="D167" s="45">
        <v>4</v>
      </c>
      <c r="E167" s="39">
        <f t="shared" si="9"/>
        <v>0</v>
      </c>
      <c r="F167" s="50"/>
      <c r="G167" s="39">
        <f t="shared" si="10"/>
        <v>0</v>
      </c>
      <c r="H167" s="39">
        <f t="shared" si="11"/>
        <v>0</v>
      </c>
    </row>
    <row r="168" spans="1:8" ht="30" x14ac:dyDescent="0.25">
      <c r="A168" s="38" t="s">
        <v>317</v>
      </c>
      <c r="B168" s="43" t="s">
        <v>318</v>
      </c>
      <c r="C168" s="44" t="s">
        <v>8</v>
      </c>
      <c r="D168" s="45">
        <v>5</v>
      </c>
      <c r="E168" s="39">
        <f t="shared" si="9"/>
        <v>0</v>
      </c>
      <c r="F168" s="50"/>
      <c r="G168" s="39">
        <f t="shared" si="10"/>
        <v>0</v>
      </c>
      <c r="H168" s="39">
        <f t="shared" si="11"/>
        <v>0</v>
      </c>
    </row>
    <row r="169" spans="1:8" ht="30" x14ac:dyDescent="0.25">
      <c r="A169" s="38" t="s">
        <v>319</v>
      </c>
      <c r="B169" s="43" t="s">
        <v>320</v>
      </c>
      <c r="C169" s="44" t="s">
        <v>8</v>
      </c>
      <c r="D169" s="45">
        <v>5</v>
      </c>
      <c r="E169" s="39">
        <f t="shared" si="9"/>
        <v>0</v>
      </c>
      <c r="F169" s="50"/>
      <c r="G169" s="39">
        <f t="shared" si="10"/>
        <v>0</v>
      </c>
      <c r="H169" s="39">
        <f t="shared" si="11"/>
        <v>0</v>
      </c>
    </row>
    <row r="170" spans="1:8" ht="30" x14ac:dyDescent="0.25">
      <c r="A170" s="38" t="s">
        <v>321</v>
      </c>
      <c r="B170" s="43" t="s">
        <v>322</v>
      </c>
      <c r="C170" s="44" t="s">
        <v>8</v>
      </c>
      <c r="D170" s="45">
        <v>5</v>
      </c>
      <c r="E170" s="39">
        <f t="shared" si="9"/>
        <v>0</v>
      </c>
      <c r="F170" s="50"/>
      <c r="G170" s="39">
        <f t="shared" si="10"/>
        <v>0</v>
      </c>
      <c r="H170" s="39">
        <f t="shared" si="11"/>
        <v>0</v>
      </c>
    </row>
    <row r="171" spans="1:8" ht="30" x14ac:dyDescent="0.25">
      <c r="A171" s="38" t="s">
        <v>323</v>
      </c>
      <c r="B171" s="43" t="s">
        <v>324</v>
      </c>
      <c r="C171" s="44" t="s">
        <v>8</v>
      </c>
      <c r="D171" s="45">
        <v>5</v>
      </c>
      <c r="E171" s="39">
        <f t="shared" si="9"/>
        <v>0</v>
      </c>
      <c r="F171" s="50"/>
      <c r="G171" s="39">
        <f t="shared" si="10"/>
        <v>0</v>
      </c>
      <c r="H171" s="39">
        <f t="shared" si="11"/>
        <v>0</v>
      </c>
    </row>
    <row r="172" spans="1:8" ht="30" x14ac:dyDescent="0.25">
      <c r="A172" s="38" t="s">
        <v>325</v>
      </c>
      <c r="B172" s="43" t="s">
        <v>326</v>
      </c>
      <c r="C172" s="44" t="s">
        <v>8</v>
      </c>
      <c r="D172" s="45">
        <v>5</v>
      </c>
      <c r="E172" s="39">
        <f t="shared" si="9"/>
        <v>0</v>
      </c>
      <c r="F172" s="50"/>
      <c r="G172" s="39">
        <f t="shared" si="10"/>
        <v>0</v>
      </c>
      <c r="H172" s="39">
        <f t="shared" si="11"/>
        <v>0</v>
      </c>
    </row>
    <row r="173" spans="1:8" ht="30" x14ac:dyDescent="0.25">
      <c r="A173" s="38" t="s">
        <v>327</v>
      </c>
      <c r="B173" s="43" t="s">
        <v>328</v>
      </c>
      <c r="C173" s="44" t="s">
        <v>8</v>
      </c>
      <c r="D173" s="45">
        <v>5</v>
      </c>
      <c r="E173" s="39">
        <f t="shared" si="9"/>
        <v>0</v>
      </c>
      <c r="F173" s="50"/>
      <c r="G173" s="39">
        <f t="shared" si="10"/>
        <v>0</v>
      </c>
      <c r="H173" s="39">
        <f t="shared" si="11"/>
        <v>0</v>
      </c>
    </row>
    <row r="174" spans="1:8" ht="30" x14ac:dyDescent="0.25">
      <c r="A174" s="38" t="s">
        <v>329</v>
      </c>
      <c r="B174" s="43" t="s">
        <v>330</v>
      </c>
      <c r="C174" s="44" t="s">
        <v>8</v>
      </c>
      <c r="D174" s="45">
        <v>5</v>
      </c>
      <c r="E174" s="39">
        <f t="shared" si="9"/>
        <v>0</v>
      </c>
      <c r="F174" s="50"/>
      <c r="G174" s="39">
        <f t="shared" si="10"/>
        <v>0</v>
      </c>
      <c r="H174" s="39">
        <f t="shared" si="11"/>
        <v>0</v>
      </c>
    </row>
    <row r="175" spans="1:8" ht="30" x14ac:dyDescent="0.25">
      <c r="A175" s="38" t="s">
        <v>331</v>
      </c>
      <c r="B175" s="43" t="s">
        <v>332</v>
      </c>
      <c r="C175" s="44" t="s">
        <v>8</v>
      </c>
      <c r="D175" s="45">
        <v>5</v>
      </c>
      <c r="E175" s="39">
        <f t="shared" si="9"/>
        <v>0</v>
      </c>
      <c r="F175" s="50"/>
      <c r="G175" s="39">
        <f t="shared" si="10"/>
        <v>0</v>
      </c>
      <c r="H175" s="39">
        <f t="shared" si="11"/>
        <v>0</v>
      </c>
    </row>
    <row r="176" spans="1:8" ht="30" x14ac:dyDescent="0.25">
      <c r="A176" s="38" t="s">
        <v>333</v>
      </c>
      <c r="B176" s="43" t="s">
        <v>334</v>
      </c>
      <c r="C176" s="44" t="s">
        <v>8</v>
      </c>
      <c r="D176" s="45">
        <v>5</v>
      </c>
      <c r="E176" s="39">
        <f t="shared" si="9"/>
        <v>0</v>
      </c>
      <c r="F176" s="50"/>
      <c r="G176" s="39">
        <f t="shared" si="10"/>
        <v>0</v>
      </c>
      <c r="H176" s="39">
        <f t="shared" si="11"/>
        <v>0</v>
      </c>
    </row>
    <row r="177" spans="1:8" ht="30" x14ac:dyDescent="0.25">
      <c r="A177" s="38" t="s">
        <v>335</v>
      </c>
      <c r="B177" s="43" t="s">
        <v>336</v>
      </c>
      <c r="C177" s="44" t="s">
        <v>8</v>
      </c>
      <c r="D177" s="45">
        <v>5</v>
      </c>
      <c r="E177" s="39">
        <f t="shared" si="9"/>
        <v>0</v>
      </c>
      <c r="F177" s="50"/>
      <c r="G177" s="39">
        <f t="shared" si="10"/>
        <v>0</v>
      </c>
      <c r="H177" s="39">
        <f t="shared" si="11"/>
        <v>0</v>
      </c>
    </row>
    <row r="178" spans="1:8" x14ac:dyDescent="0.25">
      <c r="A178" s="38" t="s">
        <v>337</v>
      </c>
      <c r="B178" s="43" t="s">
        <v>338</v>
      </c>
      <c r="C178" s="44" t="s">
        <v>8</v>
      </c>
      <c r="D178" s="45">
        <v>5</v>
      </c>
      <c r="E178" s="44">
        <f t="shared" si="9"/>
        <v>0</v>
      </c>
      <c r="F178" s="50"/>
      <c r="G178" s="44">
        <f t="shared" si="10"/>
        <v>0</v>
      </c>
      <c r="H178" s="44">
        <f t="shared" si="11"/>
        <v>0</v>
      </c>
    </row>
    <row r="179" spans="1:8" ht="30" x14ac:dyDescent="0.25">
      <c r="A179" s="38" t="s">
        <v>339</v>
      </c>
      <c r="B179" s="43" t="s">
        <v>340</v>
      </c>
      <c r="C179" s="44" t="s">
        <v>8</v>
      </c>
      <c r="D179" s="45">
        <v>5</v>
      </c>
      <c r="E179" s="44">
        <f t="shared" si="9"/>
        <v>0</v>
      </c>
      <c r="F179" s="50"/>
      <c r="G179" s="44">
        <f t="shared" si="10"/>
        <v>0</v>
      </c>
      <c r="H179" s="44">
        <f t="shared" si="11"/>
        <v>0</v>
      </c>
    </row>
    <row r="180" spans="1:8" ht="30" x14ac:dyDescent="0.25">
      <c r="A180" s="38" t="s">
        <v>341</v>
      </c>
      <c r="B180" s="43" t="s">
        <v>342</v>
      </c>
      <c r="C180" s="44" t="s">
        <v>8</v>
      </c>
      <c r="D180" s="45">
        <v>5</v>
      </c>
      <c r="E180" s="39">
        <f t="shared" si="9"/>
        <v>0</v>
      </c>
      <c r="F180" s="50"/>
      <c r="G180" s="39">
        <f t="shared" si="10"/>
        <v>0</v>
      </c>
      <c r="H180" s="39">
        <f t="shared" si="11"/>
        <v>0</v>
      </c>
    </row>
    <row r="181" spans="1:8" ht="30" x14ac:dyDescent="0.25">
      <c r="A181" s="38" t="s">
        <v>343</v>
      </c>
      <c r="B181" s="43" t="s">
        <v>344</v>
      </c>
      <c r="C181" s="44" t="s">
        <v>8</v>
      </c>
      <c r="D181" s="45">
        <v>5</v>
      </c>
      <c r="E181" s="39">
        <f t="shared" si="9"/>
        <v>0</v>
      </c>
      <c r="F181" s="50"/>
      <c r="G181" s="39">
        <f t="shared" si="10"/>
        <v>0</v>
      </c>
      <c r="H181" s="39">
        <f t="shared" si="11"/>
        <v>0</v>
      </c>
    </row>
    <row r="182" spans="1:8" ht="30" x14ac:dyDescent="0.25">
      <c r="A182" s="38" t="s">
        <v>345</v>
      </c>
      <c r="B182" s="43" t="s">
        <v>346</v>
      </c>
      <c r="C182" s="44" t="s">
        <v>8</v>
      </c>
      <c r="D182" s="45">
        <v>5</v>
      </c>
      <c r="E182" s="39">
        <f t="shared" si="9"/>
        <v>0</v>
      </c>
      <c r="F182" s="50"/>
      <c r="G182" s="39">
        <f t="shared" si="10"/>
        <v>0</v>
      </c>
      <c r="H182" s="39">
        <f t="shared" si="11"/>
        <v>0</v>
      </c>
    </row>
    <row r="183" spans="1:8" x14ac:dyDescent="0.25">
      <c r="A183" s="38" t="s">
        <v>347</v>
      </c>
      <c r="B183" s="43" t="s">
        <v>348</v>
      </c>
      <c r="C183" s="44" t="s">
        <v>8</v>
      </c>
      <c r="D183" s="45">
        <v>5</v>
      </c>
      <c r="E183" s="39">
        <f t="shared" si="9"/>
        <v>0</v>
      </c>
      <c r="F183" s="50"/>
      <c r="G183" s="39">
        <f t="shared" si="10"/>
        <v>0</v>
      </c>
      <c r="H183" s="39">
        <f t="shared" si="11"/>
        <v>0</v>
      </c>
    </row>
    <row r="184" spans="1:8" x14ac:dyDescent="0.25">
      <c r="A184" s="38" t="s">
        <v>349</v>
      </c>
      <c r="B184" s="43" t="s">
        <v>350</v>
      </c>
      <c r="C184" s="44" t="s">
        <v>8</v>
      </c>
      <c r="D184" s="45">
        <v>5</v>
      </c>
      <c r="E184" s="39">
        <f t="shared" si="9"/>
        <v>0</v>
      </c>
      <c r="F184" s="50"/>
      <c r="G184" s="39">
        <f t="shared" si="10"/>
        <v>0</v>
      </c>
      <c r="H184" s="39">
        <f t="shared" si="11"/>
        <v>0</v>
      </c>
    </row>
    <row r="185" spans="1:8" x14ac:dyDescent="0.25">
      <c r="A185" s="38" t="s">
        <v>351</v>
      </c>
      <c r="B185" s="62" t="s">
        <v>352</v>
      </c>
      <c r="C185" s="44" t="s">
        <v>8</v>
      </c>
      <c r="D185" s="45">
        <v>2</v>
      </c>
      <c r="E185" s="39">
        <f t="shared" si="9"/>
        <v>0</v>
      </c>
      <c r="F185" s="50"/>
      <c r="G185" s="39">
        <f t="shared" si="10"/>
        <v>0</v>
      </c>
      <c r="H185" s="39">
        <f t="shared" si="11"/>
        <v>0</v>
      </c>
    </row>
    <row r="186" spans="1:8" x14ac:dyDescent="0.25">
      <c r="A186" s="38" t="s">
        <v>353</v>
      </c>
      <c r="B186" s="63" t="s">
        <v>354</v>
      </c>
      <c r="C186" s="64" t="s">
        <v>8</v>
      </c>
      <c r="D186" s="65">
        <v>5</v>
      </c>
      <c r="E186" s="39">
        <f t="shared" si="9"/>
        <v>0</v>
      </c>
      <c r="F186" s="50"/>
      <c r="G186" s="39">
        <f t="shared" si="10"/>
        <v>0</v>
      </c>
      <c r="H186" s="39">
        <f t="shared" si="11"/>
        <v>0</v>
      </c>
    </row>
    <row r="187" spans="1:8" x14ac:dyDescent="0.25">
      <c r="A187" s="38" t="s">
        <v>355</v>
      </c>
      <c r="B187" s="62" t="s">
        <v>356</v>
      </c>
      <c r="C187" s="44" t="s">
        <v>8</v>
      </c>
      <c r="D187" s="45">
        <v>3</v>
      </c>
      <c r="E187" s="39">
        <f t="shared" si="9"/>
        <v>0</v>
      </c>
      <c r="F187" s="50"/>
      <c r="G187" s="39">
        <f t="shared" si="10"/>
        <v>0</v>
      </c>
      <c r="H187" s="39">
        <f t="shared" si="11"/>
        <v>0</v>
      </c>
    </row>
    <row r="188" spans="1:8" x14ac:dyDescent="0.25">
      <c r="A188" s="38" t="s">
        <v>357</v>
      </c>
      <c r="B188" s="62" t="s">
        <v>358</v>
      </c>
      <c r="C188" s="44" t="s">
        <v>8</v>
      </c>
      <c r="D188" s="45">
        <v>3</v>
      </c>
      <c r="E188" s="39">
        <f t="shared" si="9"/>
        <v>0</v>
      </c>
      <c r="F188" s="50"/>
      <c r="G188" s="39">
        <f t="shared" si="10"/>
        <v>0</v>
      </c>
      <c r="H188" s="39">
        <f t="shared" si="11"/>
        <v>0</v>
      </c>
    </row>
    <row r="189" spans="1:8" x14ac:dyDescent="0.25">
      <c r="A189" s="38" t="s">
        <v>359</v>
      </c>
      <c r="B189" s="43" t="s">
        <v>360</v>
      </c>
      <c r="C189" s="44" t="s">
        <v>8</v>
      </c>
      <c r="D189" s="45">
        <v>5</v>
      </c>
      <c r="E189" s="39">
        <f t="shared" si="9"/>
        <v>0</v>
      </c>
      <c r="F189" s="50"/>
      <c r="G189" s="39">
        <f t="shared" si="10"/>
        <v>0</v>
      </c>
      <c r="H189" s="39">
        <f t="shared" si="11"/>
        <v>0</v>
      </c>
    </row>
    <row r="190" spans="1:8" x14ac:dyDescent="0.25">
      <c r="A190" s="38" t="s">
        <v>361</v>
      </c>
      <c r="B190" s="43" t="s">
        <v>362</v>
      </c>
      <c r="C190" s="44" t="s">
        <v>8</v>
      </c>
      <c r="D190" s="45">
        <v>30</v>
      </c>
      <c r="E190" s="39">
        <f t="shared" si="9"/>
        <v>0</v>
      </c>
      <c r="F190" s="50"/>
      <c r="G190" s="39">
        <f t="shared" si="10"/>
        <v>0</v>
      </c>
      <c r="H190" s="39">
        <f t="shared" si="11"/>
        <v>0</v>
      </c>
    </row>
    <row r="191" spans="1:8" x14ac:dyDescent="0.25">
      <c r="A191" s="38" t="s">
        <v>363</v>
      </c>
      <c r="B191" s="43" t="s">
        <v>364</v>
      </c>
      <c r="C191" s="44" t="s">
        <v>8</v>
      </c>
      <c r="D191" s="45">
        <v>30</v>
      </c>
      <c r="E191" s="39">
        <f t="shared" si="9"/>
        <v>0</v>
      </c>
      <c r="F191" s="50"/>
      <c r="G191" s="39">
        <f t="shared" si="10"/>
        <v>0</v>
      </c>
      <c r="H191" s="39">
        <f t="shared" si="11"/>
        <v>0</v>
      </c>
    </row>
    <row r="192" spans="1:8" ht="30" x14ac:dyDescent="0.25">
      <c r="A192" s="38" t="s">
        <v>365</v>
      </c>
      <c r="B192" s="43" t="s">
        <v>366</v>
      </c>
      <c r="C192" s="44" t="s">
        <v>8</v>
      </c>
      <c r="D192" s="45">
        <v>30</v>
      </c>
      <c r="E192" s="39">
        <f t="shared" si="9"/>
        <v>0</v>
      </c>
      <c r="F192" s="50"/>
      <c r="G192" s="39">
        <f t="shared" si="10"/>
        <v>0</v>
      </c>
      <c r="H192" s="39">
        <f t="shared" si="11"/>
        <v>0</v>
      </c>
    </row>
    <row r="193" spans="1:8" ht="30" x14ac:dyDescent="0.25">
      <c r="A193" s="38" t="s">
        <v>367</v>
      </c>
      <c r="B193" s="43" t="s">
        <v>368</v>
      </c>
      <c r="C193" s="44" t="s">
        <v>8</v>
      </c>
      <c r="D193" s="45">
        <v>20</v>
      </c>
      <c r="E193" s="39">
        <f t="shared" si="9"/>
        <v>0</v>
      </c>
      <c r="F193" s="50"/>
      <c r="G193" s="39">
        <f t="shared" si="10"/>
        <v>0</v>
      </c>
      <c r="H193" s="39">
        <f t="shared" si="11"/>
        <v>0</v>
      </c>
    </row>
    <row r="194" spans="1:8" ht="105" x14ac:dyDescent="0.25">
      <c r="A194" s="38" t="s">
        <v>369</v>
      </c>
      <c r="B194" s="46" t="s">
        <v>370</v>
      </c>
      <c r="C194" s="44" t="s">
        <v>8</v>
      </c>
      <c r="D194" s="45">
        <v>20</v>
      </c>
      <c r="E194" s="39">
        <f t="shared" si="9"/>
        <v>0</v>
      </c>
      <c r="F194" s="50"/>
      <c r="G194" s="39">
        <f t="shared" si="10"/>
        <v>0</v>
      </c>
      <c r="H194" s="39">
        <f t="shared" si="11"/>
        <v>0</v>
      </c>
    </row>
    <row r="195" spans="1:8" ht="45" x14ac:dyDescent="0.25">
      <c r="A195" s="38" t="s">
        <v>371</v>
      </c>
      <c r="B195" s="46" t="s">
        <v>372</v>
      </c>
      <c r="C195" s="44" t="s">
        <v>8</v>
      </c>
      <c r="D195" s="45">
        <v>50</v>
      </c>
      <c r="E195" s="39">
        <f t="shared" si="9"/>
        <v>0</v>
      </c>
      <c r="F195" s="50"/>
      <c r="G195" s="39">
        <f t="shared" si="10"/>
        <v>0</v>
      </c>
      <c r="H195" s="39">
        <f t="shared" si="11"/>
        <v>0</v>
      </c>
    </row>
    <row r="196" spans="1:8" ht="60" x14ac:dyDescent="0.25">
      <c r="A196" s="38" t="s">
        <v>373</v>
      </c>
      <c r="B196" s="46" t="s">
        <v>374</v>
      </c>
      <c r="C196" s="44" t="s">
        <v>8</v>
      </c>
      <c r="D196" s="45">
        <v>50</v>
      </c>
      <c r="E196" s="39">
        <f t="shared" si="9"/>
        <v>0</v>
      </c>
      <c r="F196" s="50"/>
      <c r="G196" s="39">
        <f t="shared" si="10"/>
        <v>0</v>
      </c>
      <c r="H196" s="39">
        <f t="shared" si="11"/>
        <v>0</v>
      </c>
    </row>
    <row r="197" spans="1:8" ht="90" x14ac:dyDescent="0.25">
      <c r="A197" s="38" t="s">
        <v>375</v>
      </c>
      <c r="B197" s="66" t="s">
        <v>376</v>
      </c>
      <c r="C197" s="44" t="s">
        <v>8</v>
      </c>
      <c r="D197" s="45">
        <v>20</v>
      </c>
      <c r="E197" s="39">
        <f>L197</f>
        <v>0</v>
      </c>
      <c r="F197" s="50"/>
      <c r="G197" s="39">
        <f t="shared" si="10"/>
        <v>0</v>
      </c>
      <c r="H197" s="39">
        <f>ROUND(G197*1.23,4)</f>
        <v>0</v>
      </c>
    </row>
    <row r="198" spans="1:8" ht="75" x14ac:dyDescent="0.25">
      <c r="A198" s="38" t="s">
        <v>377</v>
      </c>
      <c r="B198" s="46" t="s">
        <v>378</v>
      </c>
      <c r="C198" s="44" t="s">
        <v>8</v>
      </c>
      <c r="D198" s="45">
        <v>15</v>
      </c>
      <c r="E198" s="39">
        <f>L198</f>
        <v>0</v>
      </c>
      <c r="F198" s="50"/>
      <c r="G198" s="39">
        <f t="shared" si="10"/>
        <v>0</v>
      </c>
      <c r="H198" s="39">
        <f>ROUND(G198*1.23,4)</f>
        <v>0</v>
      </c>
    </row>
    <row r="199" spans="1:8" ht="75" x14ac:dyDescent="0.25">
      <c r="A199" s="38" t="s">
        <v>379</v>
      </c>
      <c r="B199" s="46" t="s">
        <v>380</v>
      </c>
      <c r="C199" s="44" t="s">
        <v>8</v>
      </c>
      <c r="D199" s="45">
        <v>5</v>
      </c>
      <c r="E199" s="39">
        <f>L199</f>
        <v>0</v>
      </c>
      <c r="F199" s="50"/>
      <c r="G199" s="39">
        <f t="shared" si="10"/>
        <v>0</v>
      </c>
      <c r="H199" s="39">
        <f>ROUND(G199*1.23,4)</f>
        <v>0</v>
      </c>
    </row>
    <row r="200" spans="1:8" ht="19.5" customHeight="1" thickBot="1" x14ac:dyDescent="0.3">
      <c r="A200" s="7"/>
      <c r="B200" s="30"/>
      <c r="C200" s="7"/>
      <c r="D200" s="67"/>
      <c r="E200" s="8"/>
      <c r="F200" s="9" t="s">
        <v>105</v>
      </c>
      <c r="G200" s="10">
        <f>SUM(G21:G199)</f>
        <v>0</v>
      </c>
      <c r="H200" s="10">
        <f>SUM(H21:H199)</f>
        <v>0</v>
      </c>
    </row>
    <row r="201" spans="1:8" ht="19.5" customHeight="1" x14ac:dyDescent="0.25">
      <c r="A201" s="29"/>
      <c r="B201" s="30"/>
      <c r="C201" s="7"/>
      <c r="D201" s="67"/>
      <c r="E201" s="8"/>
      <c r="F201" s="11"/>
      <c r="G201" s="12"/>
      <c r="H201" s="12"/>
    </row>
    <row r="202" spans="1:8" ht="78.75" customHeight="1" x14ac:dyDescent="0.25">
      <c r="A202" s="103" t="s">
        <v>152</v>
      </c>
      <c r="B202" s="103"/>
      <c r="C202" s="103"/>
      <c r="D202" s="103"/>
      <c r="E202" s="103"/>
      <c r="F202" s="103"/>
      <c r="G202" s="103"/>
      <c r="H202" s="103"/>
    </row>
    <row r="203" spans="1:8" x14ac:dyDescent="0.25">
      <c r="A203" s="30"/>
      <c r="B203" s="30" t="s">
        <v>142</v>
      </c>
      <c r="C203" s="29"/>
      <c r="D203" s="30"/>
      <c r="E203" s="31"/>
      <c r="F203" s="30"/>
      <c r="G203" s="32"/>
      <c r="H203" s="32"/>
    </row>
    <row r="204" spans="1:8" ht="45.75" thickBot="1" x14ac:dyDescent="0.3">
      <c r="A204" s="33">
        <v>3</v>
      </c>
      <c r="B204" s="68" t="s">
        <v>381</v>
      </c>
      <c r="C204" s="108"/>
      <c r="D204" s="108"/>
      <c r="E204" s="105" t="s">
        <v>437</v>
      </c>
      <c r="F204" s="105"/>
      <c r="G204" s="105"/>
      <c r="H204" s="8" t="s">
        <v>142</v>
      </c>
    </row>
    <row r="205" spans="1:8" ht="30" x14ac:dyDescent="0.25">
      <c r="A205" s="69" t="s">
        <v>143</v>
      </c>
      <c r="B205" s="70" t="s">
        <v>1</v>
      </c>
      <c r="C205" s="70" t="s">
        <v>2</v>
      </c>
      <c r="D205" s="71" t="s">
        <v>3</v>
      </c>
      <c r="E205" s="70" t="s">
        <v>144</v>
      </c>
      <c r="F205" s="72" t="s">
        <v>4</v>
      </c>
      <c r="G205" s="70" t="s">
        <v>5</v>
      </c>
      <c r="H205" s="70" t="s">
        <v>6</v>
      </c>
    </row>
    <row r="206" spans="1:8" ht="135" x14ac:dyDescent="0.25">
      <c r="A206" s="26" t="s">
        <v>7</v>
      </c>
      <c r="B206" s="73" t="s">
        <v>382</v>
      </c>
      <c r="C206" s="5" t="s">
        <v>8</v>
      </c>
      <c r="D206" s="4">
        <v>50</v>
      </c>
      <c r="E206" s="44">
        <f>L206</f>
        <v>0</v>
      </c>
      <c r="F206" s="6"/>
      <c r="G206" s="74">
        <f t="shared" ref="G206:G215" si="12">D206*E206</f>
        <v>0</v>
      </c>
      <c r="H206" s="74">
        <f>ROUND(G206*1.23,2)</f>
        <v>0</v>
      </c>
    </row>
    <row r="207" spans="1:8" ht="135" x14ac:dyDescent="0.25">
      <c r="A207" s="26" t="s">
        <v>9</v>
      </c>
      <c r="B207" s="73" t="s">
        <v>383</v>
      </c>
      <c r="C207" s="5" t="s">
        <v>8</v>
      </c>
      <c r="D207" s="4">
        <v>40</v>
      </c>
      <c r="E207" s="44">
        <f t="shared" ref="E207:E215" si="13">L207</f>
        <v>0</v>
      </c>
      <c r="F207" s="6"/>
      <c r="G207" s="74">
        <f t="shared" si="12"/>
        <v>0</v>
      </c>
      <c r="H207" s="74">
        <f t="shared" ref="H207:H215" si="14">ROUND(G207*1.23,2)</f>
        <v>0</v>
      </c>
    </row>
    <row r="208" spans="1:8" ht="30" x14ac:dyDescent="0.25">
      <c r="A208" s="26" t="s">
        <v>10</v>
      </c>
      <c r="B208" s="73" t="s">
        <v>384</v>
      </c>
      <c r="C208" s="5" t="s">
        <v>8</v>
      </c>
      <c r="D208" s="4">
        <v>10</v>
      </c>
      <c r="E208" s="39">
        <f t="shared" si="13"/>
        <v>0</v>
      </c>
      <c r="F208" s="6"/>
      <c r="G208" s="75">
        <f t="shared" si="12"/>
        <v>0</v>
      </c>
      <c r="H208" s="75">
        <f t="shared" si="14"/>
        <v>0</v>
      </c>
    </row>
    <row r="209" spans="1:8" ht="30" x14ac:dyDescent="0.25">
      <c r="A209" s="26" t="s">
        <v>11</v>
      </c>
      <c r="B209" s="73" t="s">
        <v>385</v>
      </c>
      <c r="C209" s="5" t="s">
        <v>8</v>
      </c>
      <c r="D209" s="4">
        <v>10</v>
      </c>
      <c r="E209" s="39">
        <f t="shared" si="13"/>
        <v>0</v>
      </c>
      <c r="F209" s="6"/>
      <c r="G209" s="75">
        <f t="shared" si="12"/>
        <v>0</v>
      </c>
      <c r="H209" s="75">
        <f t="shared" si="14"/>
        <v>0</v>
      </c>
    </row>
    <row r="210" spans="1:8" ht="30" x14ac:dyDescent="0.25">
      <c r="A210" s="26" t="s">
        <v>12</v>
      </c>
      <c r="B210" s="76" t="s">
        <v>386</v>
      </c>
      <c r="C210" s="5" t="s">
        <v>8</v>
      </c>
      <c r="D210" s="4">
        <v>10</v>
      </c>
      <c r="E210" s="39">
        <f t="shared" si="13"/>
        <v>0</v>
      </c>
      <c r="F210" s="6"/>
      <c r="G210" s="75">
        <f t="shared" si="12"/>
        <v>0</v>
      </c>
      <c r="H210" s="75">
        <f t="shared" si="14"/>
        <v>0</v>
      </c>
    </row>
    <row r="211" spans="1:8" x14ac:dyDescent="0.25">
      <c r="A211" s="26" t="s">
        <v>13</v>
      </c>
      <c r="B211" s="73" t="s">
        <v>387</v>
      </c>
      <c r="C211" s="5" t="s">
        <v>8</v>
      </c>
      <c r="D211" s="4">
        <v>40</v>
      </c>
      <c r="E211" s="39">
        <f t="shared" si="13"/>
        <v>0</v>
      </c>
      <c r="F211" s="6"/>
      <c r="G211" s="75">
        <f t="shared" si="12"/>
        <v>0</v>
      </c>
      <c r="H211" s="75">
        <f t="shared" si="14"/>
        <v>0</v>
      </c>
    </row>
    <row r="212" spans="1:8" x14ac:dyDescent="0.25">
      <c r="A212" s="26" t="s">
        <v>14</v>
      </c>
      <c r="B212" s="73" t="s">
        <v>388</v>
      </c>
      <c r="C212" s="5" t="s">
        <v>8</v>
      </c>
      <c r="D212" s="4">
        <v>30</v>
      </c>
      <c r="E212" s="39">
        <f t="shared" si="13"/>
        <v>0</v>
      </c>
      <c r="F212" s="6"/>
      <c r="G212" s="75">
        <f t="shared" si="12"/>
        <v>0</v>
      </c>
      <c r="H212" s="75">
        <f t="shared" si="14"/>
        <v>0</v>
      </c>
    </row>
    <row r="213" spans="1:8" x14ac:dyDescent="0.25">
      <c r="A213" s="26" t="s">
        <v>15</v>
      </c>
      <c r="B213" s="73" t="s">
        <v>389</v>
      </c>
      <c r="C213" s="5" t="s">
        <v>8</v>
      </c>
      <c r="D213" s="4">
        <v>30</v>
      </c>
      <c r="E213" s="39">
        <f t="shared" si="13"/>
        <v>0</v>
      </c>
      <c r="F213" s="6"/>
      <c r="G213" s="75">
        <f t="shared" si="12"/>
        <v>0</v>
      </c>
      <c r="H213" s="75">
        <f t="shared" si="14"/>
        <v>0</v>
      </c>
    </row>
    <row r="214" spans="1:8" x14ac:dyDescent="0.25">
      <c r="A214" s="26" t="s">
        <v>16</v>
      </c>
      <c r="B214" s="73" t="s">
        <v>390</v>
      </c>
      <c r="C214" s="5" t="s">
        <v>8</v>
      </c>
      <c r="D214" s="4">
        <v>30</v>
      </c>
      <c r="E214" s="39">
        <f t="shared" si="13"/>
        <v>0</v>
      </c>
      <c r="F214" s="6"/>
      <c r="G214" s="75">
        <f t="shared" si="12"/>
        <v>0</v>
      </c>
      <c r="H214" s="75">
        <f t="shared" si="14"/>
        <v>0</v>
      </c>
    </row>
    <row r="215" spans="1:8" x14ac:dyDescent="0.25">
      <c r="A215" s="26" t="s">
        <v>17</v>
      </c>
      <c r="B215" s="73" t="s">
        <v>391</v>
      </c>
      <c r="C215" s="5" t="s">
        <v>8</v>
      </c>
      <c r="D215" s="4">
        <v>30</v>
      </c>
      <c r="E215" s="39">
        <f t="shared" si="13"/>
        <v>0</v>
      </c>
      <c r="F215" s="6"/>
      <c r="G215" s="75">
        <f t="shared" si="12"/>
        <v>0</v>
      </c>
      <c r="H215" s="75">
        <f t="shared" si="14"/>
        <v>0</v>
      </c>
    </row>
    <row r="216" spans="1:8" ht="15.75" thickBot="1" x14ac:dyDescent="0.3">
      <c r="A216" s="48"/>
      <c r="B216" s="16"/>
      <c r="C216" s="17"/>
      <c r="D216" s="77"/>
      <c r="E216" s="18"/>
      <c r="F216" s="9" t="s">
        <v>105</v>
      </c>
      <c r="G216" s="78">
        <f>SUM(G206:G215)</f>
        <v>0</v>
      </c>
      <c r="H216" s="78">
        <f>SUM(H206:H215)</f>
        <v>0</v>
      </c>
    </row>
    <row r="218" spans="1:8" ht="66" customHeight="1" x14ac:dyDescent="0.25">
      <c r="A218" s="107" t="s">
        <v>152</v>
      </c>
      <c r="B218" s="107"/>
      <c r="C218" s="107"/>
      <c r="D218" s="107"/>
      <c r="E218" s="107"/>
      <c r="F218" s="107"/>
      <c r="G218" s="107"/>
      <c r="H218" s="107"/>
    </row>
    <row r="219" spans="1:8" x14ac:dyDescent="0.25">
      <c r="A219" s="81"/>
      <c r="B219" s="82"/>
      <c r="C219" s="23"/>
      <c r="D219" s="83"/>
      <c r="E219" s="24"/>
      <c r="F219" s="25"/>
      <c r="G219" s="84"/>
      <c r="H219" s="84"/>
    </row>
    <row r="220" spans="1:8" ht="30.75" thickBot="1" x14ac:dyDescent="0.3">
      <c r="A220" s="33">
        <v>4</v>
      </c>
      <c r="B220" s="68" t="s">
        <v>392</v>
      </c>
      <c r="C220" s="104"/>
      <c r="D220" s="104"/>
      <c r="E220" s="105" t="s">
        <v>437</v>
      </c>
      <c r="F220" s="105"/>
      <c r="G220" s="105"/>
      <c r="H220" s="8" t="s">
        <v>142</v>
      </c>
    </row>
    <row r="221" spans="1:8" ht="30.75" thickBot="1" x14ac:dyDescent="0.3">
      <c r="A221" s="1" t="s">
        <v>143</v>
      </c>
      <c r="B221" s="2" t="s">
        <v>1</v>
      </c>
      <c r="C221" s="2" t="s">
        <v>2</v>
      </c>
      <c r="D221" s="37" t="s">
        <v>3</v>
      </c>
      <c r="E221" s="2" t="s">
        <v>144</v>
      </c>
      <c r="F221" s="3" t="s">
        <v>4</v>
      </c>
      <c r="G221" s="2" t="s">
        <v>5</v>
      </c>
      <c r="H221" s="2" t="s">
        <v>6</v>
      </c>
    </row>
    <row r="222" spans="1:8" ht="90" x14ac:dyDescent="0.25">
      <c r="A222" s="26" t="s">
        <v>7</v>
      </c>
      <c r="B222" s="85" t="s">
        <v>393</v>
      </c>
      <c r="C222" s="5" t="s">
        <v>8</v>
      </c>
      <c r="D222" s="4">
        <v>25</v>
      </c>
      <c r="E222" s="44">
        <f>L222</f>
        <v>0</v>
      </c>
      <c r="F222" s="6"/>
      <c r="G222" s="74">
        <f t="shared" ref="G222:G234" si="15">D222*E222</f>
        <v>0</v>
      </c>
      <c r="H222" s="74">
        <f t="shared" ref="H222:H234" si="16">ROUND(G222*1.23,2)</f>
        <v>0</v>
      </c>
    </row>
    <row r="223" spans="1:8" ht="90" x14ac:dyDescent="0.25">
      <c r="A223" s="26" t="s">
        <v>9</v>
      </c>
      <c r="B223" s="85" t="s">
        <v>394</v>
      </c>
      <c r="C223" s="5" t="s">
        <v>8</v>
      </c>
      <c r="D223" s="4">
        <v>30</v>
      </c>
      <c r="E223" s="44">
        <f t="shared" ref="E223:E234" si="17">L223</f>
        <v>0</v>
      </c>
      <c r="F223" s="6"/>
      <c r="G223" s="74">
        <f t="shared" si="15"/>
        <v>0</v>
      </c>
      <c r="H223" s="74">
        <f t="shared" si="16"/>
        <v>0</v>
      </c>
    </row>
    <row r="224" spans="1:8" ht="60" x14ac:dyDescent="0.25">
      <c r="A224" s="26" t="s">
        <v>10</v>
      </c>
      <c r="B224" s="85" t="s">
        <v>395</v>
      </c>
      <c r="C224" s="5" t="s">
        <v>8</v>
      </c>
      <c r="D224" s="4">
        <v>30</v>
      </c>
      <c r="E224" s="44">
        <f t="shared" si="17"/>
        <v>0</v>
      </c>
      <c r="F224" s="6"/>
      <c r="G224" s="74">
        <f t="shared" si="15"/>
        <v>0</v>
      </c>
      <c r="H224" s="74">
        <f t="shared" si="16"/>
        <v>0</v>
      </c>
    </row>
    <row r="225" spans="1:8" ht="60" x14ac:dyDescent="0.25">
      <c r="A225" s="26" t="s">
        <v>11</v>
      </c>
      <c r="B225" s="85" t="s">
        <v>396</v>
      </c>
      <c r="C225" s="5" t="s">
        <v>8</v>
      </c>
      <c r="D225" s="86">
        <v>20</v>
      </c>
      <c r="E225" s="44">
        <f t="shared" si="17"/>
        <v>0</v>
      </c>
      <c r="F225" s="6"/>
      <c r="G225" s="74">
        <f t="shared" si="15"/>
        <v>0</v>
      </c>
      <c r="H225" s="74">
        <f t="shared" si="16"/>
        <v>0</v>
      </c>
    </row>
    <row r="226" spans="1:8" ht="135" x14ac:dyDescent="0.25">
      <c r="A226" s="26" t="s">
        <v>12</v>
      </c>
      <c r="B226" s="85" t="s">
        <v>397</v>
      </c>
      <c r="C226" s="5" t="s">
        <v>8</v>
      </c>
      <c r="D226" s="86">
        <v>20</v>
      </c>
      <c r="E226" s="44">
        <f t="shared" si="17"/>
        <v>0</v>
      </c>
      <c r="F226" s="6"/>
      <c r="G226" s="74">
        <f t="shared" si="15"/>
        <v>0</v>
      </c>
      <c r="H226" s="74">
        <f t="shared" si="16"/>
        <v>0</v>
      </c>
    </row>
    <row r="227" spans="1:8" ht="120" x14ac:dyDescent="0.25">
      <c r="A227" s="26" t="s">
        <v>13</v>
      </c>
      <c r="B227" s="85" t="s">
        <v>398</v>
      </c>
      <c r="C227" s="5" t="s">
        <v>8</v>
      </c>
      <c r="D227" s="4">
        <v>4</v>
      </c>
      <c r="E227" s="44">
        <f t="shared" si="17"/>
        <v>0</v>
      </c>
      <c r="F227" s="6"/>
      <c r="G227" s="74">
        <f t="shared" si="15"/>
        <v>0</v>
      </c>
      <c r="H227" s="74">
        <f t="shared" si="16"/>
        <v>0</v>
      </c>
    </row>
    <row r="228" spans="1:8" ht="75" x14ac:dyDescent="0.25">
      <c r="A228" s="26" t="s">
        <v>14</v>
      </c>
      <c r="B228" s="85" t="s">
        <v>399</v>
      </c>
      <c r="C228" s="5" t="s">
        <v>8</v>
      </c>
      <c r="D228" s="4">
        <v>4</v>
      </c>
      <c r="E228" s="44">
        <f t="shared" si="17"/>
        <v>0</v>
      </c>
      <c r="F228" s="6"/>
      <c r="G228" s="74">
        <f t="shared" si="15"/>
        <v>0</v>
      </c>
      <c r="H228" s="74">
        <f t="shared" si="16"/>
        <v>0</v>
      </c>
    </row>
    <row r="229" spans="1:8" ht="90" x14ac:dyDescent="0.25">
      <c r="A229" s="26" t="s">
        <v>15</v>
      </c>
      <c r="B229" s="85" t="s">
        <v>400</v>
      </c>
      <c r="C229" s="5" t="s">
        <v>8</v>
      </c>
      <c r="D229" s="86">
        <v>5</v>
      </c>
      <c r="E229" s="44">
        <f t="shared" si="17"/>
        <v>0</v>
      </c>
      <c r="F229" s="6"/>
      <c r="G229" s="74">
        <f t="shared" si="15"/>
        <v>0</v>
      </c>
      <c r="H229" s="74">
        <f t="shared" si="16"/>
        <v>0</v>
      </c>
    </row>
    <row r="230" spans="1:8" ht="60" x14ac:dyDescent="0.25">
      <c r="A230" s="26" t="s">
        <v>16</v>
      </c>
      <c r="B230" s="85" t="s">
        <v>401</v>
      </c>
      <c r="C230" s="5" t="s">
        <v>8</v>
      </c>
      <c r="D230" s="86">
        <v>5</v>
      </c>
      <c r="E230" s="44">
        <f t="shared" si="17"/>
        <v>0</v>
      </c>
      <c r="F230" s="6"/>
      <c r="G230" s="74">
        <f t="shared" si="15"/>
        <v>0</v>
      </c>
      <c r="H230" s="74">
        <f t="shared" si="16"/>
        <v>0</v>
      </c>
    </row>
    <row r="231" spans="1:8" ht="45" x14ac:dyDescent="0.25">
      <c r="A231" s="26" t="s">
        <v>17</v>
      </c>
      <c r="B231" s="85" t="s">
        <v>402</v>
      </c>
      <c r="C231" s="5" t="s">
        <v>8</v>
      </c>
      <c r="D231" s="86">
        <v>5</v>
      </c>
      <c r="E231" s="44">
        <f t="shared" si="17"/>
        <v>0</v>
      </c>
      <c r="F231" s="6"/>
      <c r="G231" s="74">
        <f t="shared" si="15"/>
        <v>0</v>
      </c>
      <c r="H231" s="74">
        <f t="shared" si="16"/>
        <v>0</v>
      </c>
    </row>
    <row r="232" spans="1:8" ht="45" x14ac:dyDescent="0.25">
      <c r="A232" s="26" t="s">
        <v>18</v>
      </c>
      <c r="B232" s="85" t="s">
        <v>403</v>
      </c>
      <c r="C232" s="5" t="s">
        <v>8</v>
      </c>
      <c r="D232" s="86">
        <v>10</v>
      </c>
      <c r="E232" s="44">
        <f t="shared" si="17"/>
        <v>0</v>
      </c>
      <c r="F232" s="6"/>
      <c r="G232" s="74">
        <f t="shared" si="15"/>
        <v>0</v>
      </c>
      <c r="H232" s="74">
        <f t="shared" si="16"/>
        <v>0</v>
      </c>
    </row>
    <row r="233" spans="1:8" ht="45" x14ac:dyDescent="0.25">
      <c r="A233" s="26" t="s">
        <v>19</v>
      </c>
      <c r="B233" s="87" t="s">
        <v>404</v>
      </c>
      <c r="C233" s="5" t="s">
        <v>8</v>
      </c>
      <c r="D233" s="86">
        <v>3</v>
      </c>
      <c r="E233" s="44">
        <f t="shared" si="17"/>
        <v>0</v>
      </c>
      <c r="F233" s="6"/>
      <c r="G233" s="74">
        <f t="shared" si="15"/>
        <v>0</v>
      </c>
      <c r="H233" s="74">
        <f t="shared" si="16"/>
        <v>0</v>
      </c>
    </row>
    <row r="234" spans="1:8" ht="30.75" thickBot="1" x14ac:dyDescent="0.3">
      <c r="A234" s="26" t="s">
        <v>20</v>
      </c>
      <c r="B234" s="88" t="s">
        <v>405</v>
      </c>
      <c r="C234" s="5" t="s">
        <v>8</v>
      </c>
      <c r="D234" s="86">
        <v>10</v>
      </c>
      <c r="E234" s="44">
        <f t="shared" si="17"/>
        <v>0</v>
      </c>
      <c r="F234" s="6"/>
      <c r="G234" s="74">
        <f t="shared" si="15"/>
        <v>0</v>
      </c>
      <c r="H234" s="74">
        <f t="shared" si="16"/>
        <v>0</v>
      </c>
    </row>
    <row r="235" spans="1:8" ht="15.75" thickBot="1" x14ac:dyDescent="0.3">
      <c r="A235" s="48"/>
      <c r="B235" s="16"/>
      <c r="C235" s="17"/>
      <c r="D235" s="77"/>
      <c r="E235" s="18"/>
      <c r="F235" s="9" t="s">
        <v>105</v>
      </c>
      <c r="G235" s="78">
        <f>SUM(G222:G234)</f>
        <v>0</v>
      </c>
      <c r="H235" s="78">
        <f>SUM(H222:H234)</f>
        <v>0</v>
      </c>
    </row>
    <row r="236" spans="1:8" x14ac:dyDescent="0.25">
      <c r="A236" s="27"/>
      <c r="B236" s="23"/>
      <c r="C236" s="23"/>
      <c r="D236" s="23"/>
      <c r="E236" s="84"/>
      <c r="F236" s="23"/>
      <c r="G236" s="84"/>
      <c r="H236" s="84"/>
    </row>
    <row r="237" spans="1:8" ht="74.25" customHeight="1" x14ac:dyDescent="0.25">
      <c r="A237" s="103" t="s">
        <v>152</v>
      </c>
      <c r="B237" s="103"/>
      <c r="C237" s="103"/>
      <c r="D237" s="103"/>
      <c r="E237" s="103"/>
      <c r="F237" s="103"/>
      <c r="G237" s="103"/>
      <c r="H237" s="103"/>
    </row>
    <row r="238" spans="1:8" x14ac:dyDescent="0.25">
      <c r="A238" s="27"/>
      <c r="B238" s="23"/>
      <c r="C238" s="23"/>
      <c r="D238" s="23"/>
      <c r="E238" s="84"/>
      <c r="F238" s="23"/>
      <c r="G238" s="84"/>
      <c r="H238" s="84"/>
    </row>
    <row r="239" spans="1:8" ht="30.75" thickBot="1" x14ac:dyDescent="0.3">
      <c r="A239" s="33">
        <v>5</v>
      </c>
      <c r="B239" s="68" t="s">
        <v>406</v>
      </c>
      <c r="C239" s="104"/>
      <c r="D239" s="104"/>
      <c r="E239" s="105" t="s">
        <v>437</v>
      </c>
      <c r="F239" s="105"/>
      <c r="G239" s="105"/>
      <c r="H239" s="8" t="s">
        <v>142</v>
      </c>
    </row>
    <row r="240" spans="1:8" ht="30.75" thickBot="1" x14ac:dyDescent="0.3">
      <c r="A240" s="1" t="s">
        <v>143</v>
      </c>
      <c r="B240" s="2" t="s">
        <v>1</v>
      </c>
      <c r="C240" s="2" t="s">
        <v>2</v>
      </c>
      <c r="D240" s="37" t="s">
        <v>3</v>
      </c>
      <c r="E240" s="2" t="s">
        <v>144</v>
      </c>
      <c r="F240" s="3" t="s">
        <v>4</v>
      </c>
      <c r="G240" s="2" t="s">
        <v>5</v>
      </c>
      <c r="H240" s="2" t="s">
        <v>6</v>
      </c>
    </row>
    <row r="241" spans="1:8" ht="47.25" x14ac:dyDescent="0.25">
      <c r="A241" s="89" t="s">
        <v>7</v>
      </c>
      <c r="B241" s="76" t="s">
        <v>407</v>
      </c>
      <c r="C241" s="5" t="s">
        <v>8</v>
      </c>
      <c r="D241" s="4">
        <v>20</v>
      </c>
      <c r="E241" s="44">
        <f>L241</f>
        <v>0</v>
      </c>
      <c r="F241" s="6"/>
      <c r="G241" s="74">
        <f t="shared" ref="G241:G248" si="18">D241*E241</f>
        <v>0</v>
      </c>
      <c r="H241" s="74">
        <f>ROUND(G241*1.23,2)</f>
        <v>0</v>
      </c>
    </row>
    <row r="242" spans="1:8" ht="62.25" x14ac:dyDescent="0.25">
      <c r="A242" s="89" t="s">
        <v>9</v>
      </c>
      <c r="B242" s="73" t="s">
        <v>408</v>
      </c>
      <c r="C242" s="5" t="s">
        <v>8</v>
      </c>
      <c r="D242" s="4">
        <v>50</v>
      </c>
      <c r="E242" s="44">
        <f t="shared" ref="E242:E248" si="19">L242</f>
        <v>0</v>
      </c>
      <c r="F242" s="6"/>
      <c r="G242" s="74">
        <f t="shared" si="18"/>
        <v>0</v>
      </c>
      <c r="H242" s="74">
        <f t="shared" ref="H242:H248" si="20">ROUND(G242*1.23,2)</f>
        <v>0</v>
      </c>
    </row>
    <row r="243" spans="1:8" ht="62.25" x14ac:dyDescent="0.25">
      <c r="A243" s="89" t="s">
        <v>10</v>
      </c>
      <c r="B243" s="73" t="s">
        <v>409</v>
      </c>
      <c r="C243" s="5" t="s">
        <v>8</v>
      </c>
      <c r="D243" s="4">
        <v>10</v>
      </c>
      <c r="E243" s="44">
        <f t="shared" si="19"/>
        <v>0</v>
      </c>
      <c r="F243" s="6"/>
      <c r="G243" s="74">
        <f t="shared" si="18"/>
        <v>0</v>
      </c>
      <c r="H243" s="74">
        <f t="shared" si="20"/>
        <v>0</v>
      </c>
    </row>
    <row r="244" spans="1:8" ht="62.25" x14ac:dyDescent="0.25">
      <c r="A244" s="89" t="s">
        <v>11</v>
      </c>
      <c r="B244" s="73" t="s">
        <v>410</v>
      </c>
      <c r="C244" s="5" t="s">
        <v>8</v>
      </c>
      <c r="D244" s="4">
        <v>20</v>
      </c>
      <c r="E244" s="44">
        <f t="shared" si="19"/>
        <v>0</v>
      </c>
      <c r="F244" s="6"/>
      <c r="G244" s="74">
        <f t="shared" si="18"/>
        <v>0</v>
      </c>
      <c r="H244" s="74">
        <f t="shared" si="20"/>
        <v>0</v>
      </c>
    </row>
    <row r="245" spans="1:8" ht="45" x14ac:dyDescent="0.25">
      <c r="A245" s="89" t="s">
        <v>12</v>
      </c>
      <c r="B245" s="73" t="s">
        <v>411</v>
      </c>
      <c r="C245" s="5" t="s">
        <v>8</v>
      </c>
      <c r="D245" s="4">
        <v>10</v>
      </c>
      <c r="E245" s="44">
        <f t="shared" si="19"/>
        <v>0</v>
      </c>
      <c r="F245" s="6"/>
      <c r="G245" s="74">
        <f t="shared" si="18"/>
        <v>0</v>
      </c>
      <c r="H245" s="74">
        <f t="shared" si="20"/>
        <v>0</v>
      </c>
    </row>
    <row r="246" spans="1:8" ht="45" x14ac:dyDescent="0.25">
      <c r="A246" s="89" t="s">
        <v>13</v>
      </c>
      <c r="B246" s="73" t="s">
        <v>412</v>
      </c>
      <c r="C246" s="5" t="s">
        <v>8</v>
      </c>
      <c r="D246" s="4">
        <v>10</v>
      </c>
      <c r="E246" s="44">
        <f t="shared" si="19"/>
        <v>0</v>
      </c>
      <c r="F246" s="6"/>
      <c r="G246" s="74">
        <f t="shared" si="18"/>
        <v>0</v>
      </c>
      <c r="H246" s="74">
        <f t="shared" si="20"/>
        <v>0</v>
      </c>
    </row>
    <row r="247" spans="1:8" ht="30" x14ac:dyDescent="0.25">
      <c r="A247" s="89" t="s">
        <v>14</v>
      </c>
      <c r="B247" s="73" t="s">
        <v>413</v>
      </c>
      <c r="C247" s="5" t="s">
        <v>8</v>
      </c>
      <c r="D247" s="4">
        <v>10</v>
      </c>
      <c r="E247" s="44">
        <f t="shared" si="19"/>
        <v>0</v>
      </c>
      <c r="F247" s="6"/>
      <c r="G247" s="74">
        <f t="shared" si="18"/>
        <v>0</v>
      </c>
      <c r="H247" s="74">
        <f t="shared" si="20"/>
        <v>0</v>
      </c>
    </row>
    <row r="248" spans="1:8" ht="30" x14ac:dyDescent="0.25">
      <c r="A248" s="89" t="s">
        <v>15</v>
      </c>
      <c r="B248" s="73" t="s">
        <v>414</v>
      </c>
      <c r="C248" s="5" t="s">
        <v>8</v>
      </c>
      <c r="D248" s="4">
        <v>10</v>
      </c>
      <c r="E248" s="44">
        <f t="shared" si="19"/>
        <v>0</v>
      </c>
      <c r="F248" s="6"/>
      <c r="G248" s="74">
        <f t="shared" si="18"/>
        <v>0</v>
      </c>
      <c r="H248" s="74">
        <f t="shared" si="20"/>
        <v>0</v>
      </c>
    </row>
    <row r="249" spans="1:8" ht="15.75" thickBot="1" x14ac:dyDescent="0.3">
      <c r="A249" s="48"/>
      <c r="B249" s="16"/>
      <c r="C249" s="17"/>
      <c r="D249" s="77"/>
      <c r="E249" s="18"/>
      <c r="F249" s="9" t="s">
        <v>105</v>
      </c>
      <c r="G249" s="78">
        <f>SUM(G241:G248)</f>
        <v>0</v>
      </c>
      <c r="H249" s="78">
        <f>SUM(H241:H248)</f>
        <v>0</v>
      </c>
    </row>
    <row r="250" spans="1:8" x14ac:dyDescent="0.25">
      <c r="A250" s="27"/>
      <c r="B250" s="23"/>
      <c r="C250" s="23"/>
      <c r="D250" s="23"/>
      <c r="E250" s="84"/>
      <c r="F250" s="23"/>
      <c r="G250" s="84"/>
      <c r="H250" s="84"/>
    </row>
    <row r="251" spans="1:8" ht="71.25" customHeight="1" x14ac:dyDescent="0.25">
      <c r="A251" s="103" t="s">
        <v>152</v>
      </c>
      <c r="B251" s="103"/>
      <c r="C251" s="103"/>
      <c r="D251" s="103"/>
      <c r="E251" s="103"/>
      <c r="F251" s="103"/>
      <c r="G251" s="103"/>
      <c r="H251" s="103"/>
    </row>
    <row r="252" spans="1:8" x14ac:dyDescent="0.25">
      <c r="A252" s="27"/>
      <c r="B252" s="23"/>
      <c r="C252" s="23"/>
      <c r="D252" s="23"/>
      <c r="E252" s="84"/>
      <c r="F252" s="23"/>
      <c r="G252" s="84"/>
      <c r="H252" s="84"/>
    </row>
    <row r="253" spans="1:8" ht="30.75" thickBot="1" x14ac:dyDescent="0.3">
      <c r="A253" s="33">
        <v>6</v>
      </c>
      <c r="B253" s="68" t="s">
        <v>415</v>
      </c>
      <c r="C253" s="104"/>
      <c r="D253" s="104"/>
      <c r="E253" s="105" t="s">
        <v>437</v>
      </c>
      <c r="F253" s="105"/>
      <c r="G253" s="105"/>
      <c r="H253" s="8" t="s">
        <v>142</v>
      </c>
    </row>
    <row r="254" spans="1:8" ht="30.75" thickBot="1" x14ac:dyDescent="0.3">
      <c r="A254" s="1" t="s">
        <v>143</v>
      </c>
      <c r="B254" s="2" t="s">
        <v>1</v>
      </c>
      <c r="C254" s="2" t="s">
        <v>2</v>
      </c>
      <c r="D254" s="37" t="s">
        <v>3</v>
      </c>
      <c r="E254" s="2" t="s">
        <v>144</v>
      </c>
      <c r="F254" s="3" t="s">
        <v>4</v>
      </c>
      <c r="G254" s="2" t="s">
        <v>5</v>
      </c>
      <c r="H254" s="2" t="s">
        <v>6</v>
      </c>
    </row>
    <row r="255" spans="1:8" x14ac:dyDescent="0.25">
      <c r="A255" s="14" t="s">
        <v>7</v>
      </c>
      <c r="B255" s="73" t="s">
        <v>416</v>
      </c>
      <c r="C255" s="5" t="s">
        <v>8</v>
      </c>
      <c r="D255" s="4">
        <v>4</v>
      </c>
      <c r="E255" s="44">
        <f>L255</f>
        <v>0</v>
      </c>
      <c r="F255" s="6"/>
      <c r="G255" s="74">
        <f t="shared" ref="G255:G264" si="21">D255*E255</f>
        <v>0</v>
      </c>
      <c r="H255" s="74">
        <f>ROUND(G255*1.23,2)</f>
        <v>0</v>
      </c>
    </row>
    <row r="256" spans="1:8" x14ac:dyDescent="0.25">
      <c r="A256" s="14" t="s">
        <v>9</v>
      </c>
      <c r="B256" s="73" t="s">
        <v>417</v>
      </c>
      <c r="C256" s="5" t="s">
        <v>8</v>
      </c>
      <c r="D256" s="4">
        <v>4</v>
      </c>
      <c r="E256" s="44">
        <f t="shared" ref="E256:E264" si="22">L256</f>
        <v>0</v>
      </c>
      <c r="F256" s="6"/>
      <c r="G256" s="74">
        <f t="shared" si="21"/>
        <v>0</v>
      </c>
      <c r="H256" s="74">
        <f t="shared" ref="H256:H264" si="23">ROUND(G256*1.23,2)</f>
        <v>0</v>
      </c>
    </row>
    <row r="257" spans="1:8" x14ac:dyDescent="0.25">
      <c r="A257" s="14" t="s">
        <v>10</v>
      </c>
      <c r="B257" s="73" t="s">
        <v>418</v>
      </c>
      <c r="C257" s="5" t="s">
        <v>8</v>
      </c>
      <c r="D257" s="4">
        <v>10</v>
      </c>
      <c r="E257" s="44">
        <f t="shared" si="22"/>
        <v>0</v>
      </c>
      <c r="F257" s="6"/>
      <c r="G257" s="74">
        <f t="shared" si="21"/>
        <v>0</v>
      </c>
      <c r="H257" s="74">
        <f t="shared" si="23"/>
        <v>0</v>
      </c>
    </row>
    <row r="258" spans="1:8" x14ac:dyDescent="0.25">
      <c r="A258" s="14" t="s">
        <v>11</v>
      </c>
      <c r="B258" s="73" t="s">
        <v>419</v>
      </c>
      <c r="C258" s="5" t="s">
        <v>8</v>
      </c>
      <c r="D258" s="86">
        <v>10</v>
      </c>
      <c r="E258" s="44">
        <f t="shared" si="22"/>
        <v>0</v>
      </c>
      <c r="F258" s="6"/>
      <c r="G258" s="74">
        <f t="shared" si="21"/>
        <v>0</v>
      </c>
      <c r="H258" s="74">
        <f t="shared" si="23"/>
        <v>0</v>
      </c>
    </row>
    <row r="259" spans="1:8" x14ac:dyDescent="0.25">
      <c r="A259" s="14" t="s">
        <v>12</v>
      </c>
      <c r="B259" s="73" t="s">
        <v>420</v>
      </c>
      <c r="C259" s="5" t="s">
        <v>8</v>
      </c>
      <c r="D259" s="86">
        <v>5</v>
      </c>
      <c r="E259" s="44">
        <f t="shared" si="22"/>
        <v>0</v>
      </c>
      <c r="F259" s="6"/>
      <c r="G259" s="74">
        <f t="shared" si="21"/>
        <v>0</v>
      </c>
      <c r="H259" s="74">
        <f>ROUND(G259*1.23,3)</f>
        <v>0</v>
      </c>
    </row>
    <row r="260" spans="1:8" x14ac:dyDescent="0.25">
      <c r="A260" s="14" t="s">
        <v>13</v>
      </c>
      <c r="B260" s="73" t="s">
        <v>421</v>
      </c>
      <c r="C260" s="5" t="s">
        <v>8</v>
      </c>
      <c r="D260" s="4">
        <v>5</v>
      </c>
      <c r="E260" s="44">
        <f t="shared" si="22"/>
        <v>0</v>
      </c>
      <c r="F260" s="6"/>
      <c r="G260" s="74">
        <f t="shared" si="21"/>
        <v>0</v>
      </c>
      <c r="H260" s="74">
        <f t="shared" si="23"/>
        <v>0</v>
      </c>
    </row>
    <row r="261" spans="1:8" x14ac:dyDescent="0.25">
      <c r="A261" s="14" t="s">
        <v>14</v>
      </c>
      <c r="B261" s="73" t="s">
        <v>422</v>
      </c>
      <c r="C261" s="5" t="s">
        <v>8</v>
      </c>
      <c r="D261" s="86">
        <v>5</v>
      </c>
      <c r="E261" s="44">
        <f t="shared" si="22"/>
        <v>0</v>
      </c>
      <c r="F261" s="6"/>
      <c r="G261" s="74">
        <f t="shared" si="21"/>
        <v>0</v>
      </c>
      <c r="H261" s="74">
        <f t="shared" si="23"/>
        <v>0</v>
      </c>
    </row>
    <row r="262" spans="1:8" x14ac:dyDescent="0.25">
      <c r="A262" s="14" t="s">
        <v>15</v>
      </c>
      <c r="B262" s="73" t="s">
        <v>423</v>
      </c>
      <c r="C262" s="5" t="s">
        <v>8</v>
      </c>
      <c r="D262" s="86">
        <v>30</v>
      </c>
      <c r="E262" s="44">
        <f t="shared" si="22"/>
        <v>0</v>
      </c>
      <c r="F262" s="6"/>
      <c r="G262" s="74">
        <f t="shared" si="21"/>
        <v>0</v>
      </c>
      <c r="H262" s="74">
        <f t="shared" si="23"/>
        <v>0</v>
      </c>
    </row>
    <row r="263" spans="1:8" x14ac:dyDescent="0.25">
      <c r="A263" s="14" t="s">
        <v>16</v>
      </c>
      <c r="B263" s="73" t="s">
        <v>424</v>
      </c>
      <c r="C263" s="5" t="s">
        <v>8</v>
      </c>
      <c r="D263" s="86">
        <v>5</v>
      </c>
      <c r="E263" s="44">
        <f t="shared" si="22"/>
        <v>0</v>
      </c>
      <c r="F263" s="6"/>
      <c r="G263" s="74">
        <f t="shared" si="21"/>
        <v>0</v>
      </c>
      <c r="H263" s="74">
        <f t="shared" si="23"/>
        <v>0</v>
      </c>
    </row>
    <row r="264" spans="1:8" x14ac:dyDescent="0.25">
      <c r="A264" s="14" t="s">
        <v>17</v>
      </c>
      <c r="B264" s="73" t="s">
        <v>425</v>
      </c>
      <c r="C264" s="5" t="s">
        <v>106</v>
      </c>
      <c r="D264" s="4">
        <v>5</v>
      </c>
      <c r="E264" s="44">
        <f t="shared" si="22"/>
        <v>0</v>
      </c>
      <c r="F264" s="6"/>
      <c r="G264" s="74">
        <f t="shared" si="21"/>
        <v>0</v>
      </c>
      <c r="H264" s="74">
        <f t="shared" si="23"/>
        <v>0</v>
      </c>
    </row>
    <row r="265" spans="1:8" ht="15.75" thickBot="1" x14ac:dyDescent="0.3">
      <c r="A265" s="48"/>
      <c r="B265" s="16"/>
      <c r="C265" s="17"/>
      <c r="D265" s="77"/>
      <c r="E265" s="18"/>
      <c r="F265" s="9" t="s">
        <v>105</v>
      </c>
      <c r="G265" s="78">
        <f>SUM(G255:G264)</f>
        <v>0</v>
      </c>
      <c r="H265" s="78">
        <f>SUM(H255:H264)</f>
        <v>0</v>
      </c>
    </row>
    <row r="266" spans="1:8" x14ac:dyDescent="0.25">
      <c r="A266" s="48"/>
      <c r="B266" s="16"/>
      <c r="C266" s="17"/>
      <c r="D266" s="77"/>
      <c r="E266" s="18"/>
      <c r="F266" s="11"/>
      <c r="G266" s="90"/>
      <c r="H266" s="90"/>
    </row>
    <row r="267" spans="1:8" ht="81.75" customHeight="1" x14ac:dyDescent="0.25">
      <c r="A267" s="103" t="s">
        <v>152</v>
      </c>
      <c r="B267" s="103"/>
      <c r="C267" s="103"/>
      <c r="D267" s="103"/>
      <c r="E267" s="103"/>
      <c r="F267" s="103"/>
      <c r="G267" s="103"/>
      <c r="H267" s="103"/>
    </row>
    <row r="268" spans="1:8" x14ac:dyDescent="0.25">
      <c r="A268" s="27"/>
      <c r="B268" s="23"/>
      <c r="C268" s="23" t="s">
        <v>142</v>
      </c>
      <c r="D268" s="23"/>
      <c r="E268" s="84"/>
      <c r="F268" s="23"/>
      <c r="G268" s="84"/>
      <c r="H268" s="84"/>
    </row>
    <row r="269" spans="1:8" ht="30.75" thickBot="1" x14ac:dyDescent="0.3">
      <c r="A269" s="33">
        <v>7</v>
      </c>
      <c r="B269" s="34" t="s">
        <v>426</v>
      </c>
      <c r="C269" s="106"/>
      <c r="D269" s="106"/>
      <c r="E269" s="105" t="s">
        <v>437</v>
      </c>
      <c r="F269" s="105"/>
      <c r="G269" s="105"/>
      <c r="H269" s="8" t="s">
        <v>142</v>
      </c>
    </row>
    <row r="270" spans="1:8" ht="30.75" thickBot="1" x14ac:dyDescent="0.3">
      <c r="A270" s="1" t="s">
        <v>143</v>
      </c>
      <c r="B270" s="2" t="s">
        <v>1</v>
      </c>
      <c r="C270" s="2" t="s">
        <v>2</v>
      </c>
      <c r="D270" s="37" t="s">
        <v>3</v>
      </c>
      <c r="E270" s="2" t="s">
        <v>144</v>
      </c>
      <c r="F270" s="3" t="s">
        <v>4</v>
      </c>
      <c r="G270" s="2" t="s">
        <v>5</v>
      </c>
      <c r="H270" s="2" t="s">
        <v>6</v>
      </c>
    </row>
    <row r="271" spans="1:8" ht="30" x14ac:dyDescent="0.25">
      <c r="A271" s="14" t="s">
        <v>7</v>
      </c>
      <c r="B271" s="43" t="s">
        <v>427</v>
      </c>
      <c r="C271" s="5" t="s">
        <v>8</v>
      </c>
      <c r="D271" s="4">
        <v>30</v>
      </c>
      <c r="E271" s="44">
        <f>L271</f>
        <v>0</v>
      </c>
      <c r="F271" s="6"/>
      <c r="G271" s="74">
        <f t="shared" ref="G271:G277" si="24">D271*E271</f>
        <v>0</v>
      </c>
      <c r="H271" s="74">
        <f t="shared" ref="H271:H277" si="25">ROUND(G271*1.23,2)</f>
        <v>0</v>
      </c>
    </row>
    <row r="272" spans="1:8" x14ac:dyDescent="0.25">
      <c r="A272" s="14" t="s">
        <v>9</v>
      </c>
      <c r="B272" s="43" t="s">
        <v>428</v>
      </c>
      <c r="C272" s="5" t="s">
        <v>8</v>
      </c>
      <c r="D272" s="4">
        <v>20</v>
      </c>
      <c r="E272" s="44">
        <f t="shared" ref="E272:E277" si="26">L272</f>
        <v>0</v>
      </c>
      <c r="F272" s="6"/>
      <c r="G272" s="74">
        <f t="shared" si="24"/>
        <v>0</v>
      </c>
      <c r="H272" s="74">
        <f t="shared" si="25"/>
        <v>0</v>
      </c>
    </row>
    <row r="273" spans="1:8" x14ac:dyDescent="0.25">
      <c r="A273" s="14" t="s">
        <v>10</v>
      </c>
      <c r="B273" s="43" t="s">
        <v>429</v>
      </c>
      <c r="C273" s="5" t="s">
        <v>8</v>
      </c>
      <c r="D273" s="4">
        <v>20</v>
      </c>
      <c r="E273" s="44">
        <f t="shared" si="26"/>
        <v>0</v>
      </c>
      <c r="F273" s="6"/>
      <c r="G273" s="74">
        <f t="shared" si="24"/>
        <v>0</v>
      </c>
      <c r="H273" s="74">
        <f t="shared" si="25"/>
        <v>0</v>
      </c>
    </row>
    <row r="274" spans="1:8" x14ac:dyDescent="0.25">
      <c r="A274" s="14" t="s">
        <v>11</v>
      </c>
      <c r="B274" s="91" t="s">
        <v>430</v>
      </c>
      <c r="C274" s="92" t="s">
        <v>8</v>
      </c>
      <c r="D274" s="4">
        <v>20</v>
      </c>
      <c r="E274" s="44">
        <f t="shared" si="26"/>
        <v>0</v>
      </c>
      <c r="F274" s="6"/>
      <c r="G274" s="74">
        <f t="shared" si="24"/>
        <v>0</v>
      </c>
      <c r="H274" s="74">
        <f t="shared" si="25"/>
        <v>0</v>
      </c>
    </row>
    <row r="275" spans="1:8" x14ac:dyDescent="0.25">
      <c r="A275" s="14" t="s">
        <v>12</v>
      </c>
      <c r="B275" s="93" t="s">
        <v>431</v>
      </c>
      <c r="C275" s="92" t="s">
        <v>8</v>
      </c>
      <c r="D275" s="4">
        <v>5</v>
      </c>
      <c r="E275" s="44">
        <f t="shared" si="26"/>
        <v>0</v>
      </c>
      <c r="F275" s="6"/>
      <c r="G275" s="74">
        <f t="shared" si="24"/>
        <v>0</v>
      </c>
      <c r="H275" s="74">
        <f t="shared" si="25"/>
        <v>0</v>
      </c>
    </row>
    <row r="276" spans="1:8" x14ac:dyDescent="0.25">
      <c r="A276" s="14" t="s">
        <v>13</v>
      </c>
      <c r="B276" s="93" t="s">
        <v>432</v>
      </c>
      <c r="C276" s="92" t="s">
        <v>8</v>
      </c>
      <c r="D276" s="4">
        <v>5</v>
      </c>
      <c r="E276" s="44">
        <f t="shared" si="26"/>
        <v>0</v>
      </c>
      <c r="F276" s="6"/>
      <c r="G276" s="74">
        <f t="shared" si="24"/>
        <v>0</v>
      </c>
      <c r="H276" s="74">
        <f t="shared" si="25"/>
        <v>0</v>
      </c>
    </row>
    <row r="277" spans="1:8" x14ac:dyDescent="0.25">
      <c r="A277" s="14" t="s">
        <v>14</v>
      </c>
      <c r="B277" s="93" t="s">
        <v>433</v>
      </c>
      <c r="C277" s="92" t="s">
        <v>8</v>
      </c>
      <c r="D277" s="4">
        <v>20</v>
      </c>
      <c r="E277" s="44">
        <f t="shared" si="26"/>
        <v>0</v>
      </c>
      <c r="F277" s="6"/>
      <c r="G277" s="74">
        <f t="shared" si="24"/>
        <v>0</v>
      </c>
      <c r="H277" s="74">
        <f t="shared" si="25"/>
        <v>0</v>
      </c>
    </row>
    <row r="278" spans="1:8" ht="15.75" thickBot="1" x14ac:dyDescent="0.3">
      <c r="A278" s="48"/>
      <c r="B278" s="16"/>
      <c r="C278" s="17"/>
      <c r="D278" s="77"/>
      <c r="E278" s="18"/>
      <c r="F278" s="9" t="s">
        <v>105</v>
      </c>
      <c r="G278" s="78">
        <f>SUM(G271:G277)</f>
        <v>0</v>
      </c>
      <c r="H278" s="78">
        <f>SUM(H271:H277)</f>
        <v>0</v>
      </c>
    </row>
    <row r="279" spans="1:8" x14ac:dyDescent="0.25">
      <c r="A279" s="13"/>
      <c r="B279" s="94"/>
      <c r="C279" s="95"/>
      <c r="D279" s="94"/>
      <c r="E279" s="96"/>
      <c r="F279" s="95"/>
      <c r="G279" s="95"/>
      <c r="H279" s="95"/>
    </row>
    <row r="280" spans="1:8" ht="77.25" customHeight="1" x14ac:dyDescent="0.25">
      <c r="A280" s="103" t="s">
        <v>152</v>
      </c>
      <c r="B280" s="103"/>
      <c r="C280" s="103"/>
      <c r="D280" s="103"/>
      <c r="E280" s="103"/>
      <c r="F280" s="103"/>
      <c r="G280" s="103"/>
      <c r="H280" s="103"/>
    </row>
    <row r="281" spans="1:8" x14ac:dyDescent="0.25">
      <c r="A281" s="13"/>
      <c r="B281" s="94"/>
      <c r="C281" s="95"/>
      <c r="D281" s="94"/>
      <c r="E281" s="96"/>
      <c r="F281" s="95"/>
      <c r="G281" s="95"/>
      <c r="H281" s="95"/>
    </row>
    <row r="282" spans="1:8" x14ac:dyDescent="0.25">
      <c r="A282" s="13"/>
      <c r="B282" s="13" t="s">
        <v>142</v>
      </c>
      <c r="C282"/>
      <c r="D282" s="13"/>
      <c r="E282" s="97"/>
      <c r="F282"/>
      <c r="G282"/>
      <c r="H282"/>
    </row>
    <row r="283" spans="1:8" ht="18.75" x14ac:dyDescent="0.3">
      <c r="A283" s="13"/>
      <c r="B283" s="13"/>
      <c r="C283"/>
      <c r="D283" s="13"/>
      <c r="E283" s="97"/>
      <c r="F283"/>
      <c r="G283"/>
      <c r="H283" s="98"/>
    </row>
    <row r="284" spans="1:8" x14ac:dyDescent="0.25">
      <c r="A284" s="13"/>
      <c r="B284" s="13"/>
      <c r="C284"/>
      <c r="D284" s="13"/>
      <c r="E284" s="97"/>
      <c r="F284"/>
      <c r="G284"/>
      <c r="H284"/>
    </row>
    <row r="285" spans="1:8" x14ac:dyDescent="0.25">
      <c r="A285" s="13"/>
      <c r="B285" s="13"/>
      <c r="C285"/>
      <c r="D285" s="13"/>
      <c r="E285" s="97"/>
      <c r="F285"/>
      <c r="G285"/>
      <c r="H285"/>
    </row>
    <row r="286" spans="1:8" x14ac:dyDescent="0.25">
      <c r="A286" s="13"/>
      <c r="B286" s="13"/>
      <c r="C286"/>
      <c r="D286" s="13"/>
      <c r="E286" s="97"/>
      <c r="F286"/>
      <c r="G286"/>
      <c r="H286"/>
    </row>
    <row r="287" spans="1:8" x14ac:dyDescent="0.25">
      <c r="A287" s="13"/>
      <c r="B287" s="13"/>
      <c r="C287"/>
      <c r="D287" s="13"/>
      <c r="E287" s="97"/>
      <c r="F287"/>
      <c r="G287"/>
      <c r="H287"/>
    </row>
    <row r="288" spans="1:8" x14ac:dyDescent="0.25">
      <c r="A288" s="13"/>
      <c r="B288" s="13"/>
      <c r="C288"/>
      <c r="D288" s="13"/>
      <c r="E288" s="97"/>
      <c r="F288"/>
      <c r="G288"/>
      <c r="H288"/>
    </row>
    <row r="289" spans="1:8" x14ac:dyDescent="0.25">
      <c r="A289" s="13"/>
      <c r="B289" s="13"/>
      <c r="C289"/>
      <c r="D289" s="13"/>
      <c r="E289" s="97"/>
      <c r="F289"/>
      <c r="G289"/>
      <c r="H289"/>
    </row>
    <row r="290" spans="1:8" x14ac:dyDescent="0.25">
      <c r="A290" s="13"/>
      <c r="B290" s="13"/>
      <c r="C290"/>
      <c r="D290" s="13"/>
      <c r="E290" s="97"/>
      <c r="F290"/>
      <c r="G290"/>
      <c r="H290"/>
    </row>
    <row r="291" spans="1:8" x14ac:dyDescent="0.25">
      <c r="A291" s="13"/>
      <c r="B291" s="99"/>
      <c r="C291"/>
      <c r="D291" s="13"/>
      <c r="E291" s="97"/>
      <c r="F291"/>
      <c r="G291"/>
      <c r="H291"/>
    </row>
    <row r="292" spans="1:8" x14ac:dyDescent="0.25">
      <c r="A292" s="13"/>
      <c r="B292" s="13"/>
      <c r="C292"/>
      <c r="D292" s="13"/>
      <c r="E292" s="97"/>
      <c r="F292"/>
      <c r="G292"/>
      <c r="H292"/>
    </row>
    <row r="293" spans="1:8" x14ac:dyDescent="0.25">
      <c r="A293" s="13"/>
      <c r="B293" s="13"/>
      <c r="C293"/>
      <c r="D293" s="13"/>
      <c r="E293" s="97"/>
      <c r="F293"/>
      <c r="G293"/>
      <c r="H293"/>
    </row>
    <row r="294" spans="1:8" x14ac:dyDescent="0.25">
      <c r="A294" s="13"/>
      <c r="B294" s="13"/>
      <c r="C294"/>
      <c r="D294" s="13"/>
      <c r="E294" s="97"/>
      <c r="F294"/>
      <c r="G294"/>
      <c r="H294"/>
    </row>
    <row r="295" spans="1:8" x14ac:dyDescent="0.25">
      <c r="A295" s="13"/>
      <c r="B295" s="13"/>
      <c r="C295"/>
      <c r="D295" s="13"/>
      <c r="E295" s="97"/>
      <c r="F295"/>
      <c r="G295"/>
      <c r="H295"/>
    </row>
    <row r="296" spans="1:8" x14ac:dyDescent="0.25">
      <c r="A296" s="13"/>
      <c r="B296" s="13"/>
      <c r="C296"/>
      <c r="D296" s="13"/>
      <c r="E296" s="97"/>
      <c r="F296"/>
      <c r="G296"/>
      <c r="H296"/>
    </row>
    <row r="297" spans="1:8" x14ac:dyDescent="0.25">
      <c r="A297" s="13"/>
      <c r="B297" s="13"/>
      <c r="C297"/>
      <c r="D297" s="13"/>
      <c r="E297" s="97"/>
      <c r="F297"/>
      <c r="G297"/>
      <c r="H297"/>
    </row>
    <row r="298" spans="1:8" x14ac:dyDescent="0.25">
      <c r="A298" s="13"/>
      <c r="B298" s="13"/>
      <c r="C298"/>
      <c r="D298" s="13"/>
      <c r="E298" s="97"/>
      <c r="F298"/>
      <c r="G298"/>
      <c r="H298"/>
    </row>
    <row r="299" spans="1:8" x14ac:dyDescent="0.25">
      <c r="A299" s="13"/>
      <c r="B299" s="13"/>
      <c r="C299"/>
      <c r="D299" s="13"/>
      <c r="E299" s="97"/>
      <c r="F299"/>
      <c r="G299"/>
      <c r="H299"/>
    </row>
    <row r="300" spans="1:8" x14ac:dyDescent="0.25">
      <c r="A300" s="13"/>
      <c r="B300" s="13"/>
      <c r="C300"/>
      <c r="D300" s="13"/>
      <c r="E300" s="97"/>
      <c r="F300"/>
      <c r="G300"/>
      <c r="H300"/>
    </row>
    <row r="301" spans="1:8" x14ac:dyDescent="0.25">
      <c r="A301" s="13"/>
      <c r="B301" s="13"/>
      <c r="C301"/>
      <c r="D301" s="13"/>
      <c r="E301" s="97"/>
      <c r="F301"/>
      <c r="G301"/>
      <c r="H301"/>
    </row>
    <row r="302" spans="1:8" x14ac:dyDescent="0.25">
      <c r="A302" s="13"/>
      <c r="B302" s="13"/>
      <c r="C302"/>
      <c r="D302" s="13"/>
      <c r="E302" s="97"/>
      <c r="F302"/>
      <c r="G302"/>
      <c r="H302"/>
    </row>
    <row r="303" spans="1:8" x14ac:dyDescent="0.25">
      <c r="A303" s="13"/>
      <c r="B303" s="13"/>
      <c r="C303"/>
      <c r="D303" s="13"/>
      <c r="E303" s="97"/>
      <c r="F303"/>
      <c r="G303"/>
      <c r="H303"/>
    </row>
    <row r="304" spans="1:8" x14ac:dyDescent="0.25">
      <c r="A304" s="13"/>
      <c r="B304" s="13"/>
      <c r="C304"/>
      <c r="D304" s="13"/>
      <c r="E304" s="97"/>
      <c r="F304"/>
      <c r="G304"/>
      <c r="H304"/>
    </row>
    <row r="305" spans="1:8" x14ac:dyDescent="0.25">
      <c r="A305" s="13"/>
      <c r="B305" s="13"/>
      <c r="C305"/>
      <c r="D305" s="13"/>
      <c r="E305" s="97"/>
      <c r="F305"/>
      <c r="G305"/>
      <c r="H305"/>
    </row>
    <row r="306" spans="1:8" x14ac:dyDescent="0.25">
      <c r="A306" s="13"/>
      <c r="B306" s="13"/>
      <c r="C306"/>
      <c r="D306" s="13"/>
      <c r="E306" s="97"/>
      <c r="F306"/>
      <c r="G306"/>
      <c r="H306"/>
    </row>
    <row r="307" spans="1:8" x14ac:dyDescent="0.25">
      <c r="A307" s="13"/>
      <c r="B307" s="13"/>
      <c r="C307"/>
      <c r="D307" s="13"/>
      <c r="E307" s="97"/>
      <c r="F307"/>
      <c r="G307"/>
      <c r="H307"/>
    </row>
    <row r="308" spans="1:8" x14ac:dyDescent="0.25">
      <c r="A308" s="13"/>
      <c r="B308" s="13"/>
      <c r="C308"/>
      <c r="D308" s="13"/>
      <c r="E308" s="97"/>
      <c r="F308"/>
      <c r="G308"/>
      <c r="H308"/>
    </row>
    <row r="309" spans="1:8" x14ac:dyDescent="0.25">
      <c r="A309" s="13"/>
      <c r="B309" s="13"/>
      <c r="C309"/>
      <c r="D309" s="13"/>
      <c r="E309" s="97"/>
      <c r="F309"/>
      <c r="G309"/>
      <c r="H309"/>
    </row>
    <row r="310" spans="1:8" x14ac:dyDescent="0.25">
      <c r="A310" s="13"/>
      <c r="B310" s="13"/>
      <c r="C310"/>
      <c r="D310" s="13"/>
      <c r="E310" s="97"/>
      <c r="F310"/>
      <c r="G310"/>
      <c r="H310"/>
    </row>
    <row r="311" spans="1:8" x14ac:dyDescent="0.25">
      <c r="A311" s="13"/>
      <c r="B311" s="13"/>
      <c r="C311"/>
      <c r="D311" s="13"/>
      <c r="E311" s="97"/>
      <c r="F311"/>
      <c r="G311"/>
      <c r="H311"/>
    </row>
    <row r="312" spans="1:8" x14ac:dyDescent="0.25">
      <c r="A312" s="13"/>
      <c r="B312" s="13"/>
      <c r="C312"/>
      <c r="D312" s="13"/>
      <c r="E312" s="97"/>
      <c r="F312"/>
      <c r="G312"/>
      <c r="H312"/>
    </row>
    <row r="313" spans="1:8" x14ac:dyDescent="0.25">
      <c r="A313" s="13"/>
      <c r="B313" s="13"/>
      <c r="C313"/>
      <c r="D313" s="13"/>
      <c r="E313" s="97"/>
      <c r="F313"/>
      <c r="G313"/>
      <c r="H313"/>
    </row>
    <row r="314" spans="1:8" x14ac:dyDescent="0.25">
      <c r="A314" s="13"/>
      <c r="B314" s="13"/>
      <c r="C314"/>
      <c r="D314" s="13"/>
      <c r="E314" s="97"/>
      <c r="F314"/>
      <c r="G314"/>
      <c r="H314"/>
    </row>
    <row r="315" spans="1:8" x14ac:dyDescent="0.25">
      <c r="A315" s="13"/>
      <c r="B315" s="13"/>
      <c r="C315"/>
      <c r="D315" s="13"/>
      <c r="E315" s="97"/>
      <c r="F315"/>
      <c r="G315"/>
      <c r="H315"/>
    </row>
    <row r="316" spans="1:8" x14ac:dyDescent="0.25">
      <c r="A316" s="13"/>
      <c r="B316" s="13"/>
      <c r="C316"/>
      <c r="D316" s="13"/>
      <c r="E316" s="97"/>
      <c r="F316"/>
      <c r="G316"/>
      <c r="H316"/>
    </row>
    <row r="317" spans="1:8" x14ac:dyDescent="0.25">
      <c r="A317" s="13"/>
      <c r="B317" s="13"/>
      <c r="C317"/>
      <c r="D317" s="13"/>
      <c r="E317" s="97"/>
      <c r="F317"/>
      <c r="G317"/>
      <c r="H317"/>
    </row>
    <row r="318" spans="1:8" x14ac:dyDescent="0.25">
      <c r="A318" s="13"/>
      <c r="B318" s="13"/>
      <c r="C318"/>
      <c r="D318" s="13"/>
      <c r="E318" s="97"/>
      <c r="F318"/>
      <c r="G318"/>
      <c r="H318"/>
    </row>
    <row r="319" spans="1:8" x14ac:dyDescent="0.25">
      <c r="A319" s="13"/>
      <c r="B319" s="13"/>
      <c r="C319"/>
      <c r="D319" s="13"/>
      <c r="E319" s="97"/>
      <c r="F319"/>
      <c r="G319"/>
      <c r="H319"/>
    </row>
    <row r="320" spans="1:8" x14ac:dyDescent="0.25">
      <c r="A320" s="13"/>
      <c r="B320" s="13"/>
      <c r="C320"/>
      <c r="D320" s="13"/>
      <c r="E320" s="97"/>
      <c r="F320"/>
      <c r="G320"/>
      <c r="H320"/>
    </row>
    <row r="321" spans="1:8" x14ac:dyDescent="0.25">
      <c r="A321" s="13"/>
      <c r="B321" s="13"/>
      <c r="C321"/>
      <c r="D321" s="13"/>
      <c r="E321" s="97"/>
      <c r="F321"/>
      <c r="G321"/>
      <c r="H321"/>
    </row>
    <row r="322" spans="1:8" x14ac:dyDescent="0.25">
      <c r="A322" s="13"/>
      <c r="B322" s="13"/>
      <c r="C322"/>
      <c r="D322" s="13"/>
      <c r="E322" s="97"/>
      <c r="F322"/>
      <c r="G322"/>
      <c r="H322"/>
    </row>
    <row r="323" spans="1:8" x14ac:dyDescent="0.25">
      <c r="A323" s="13"/>
      <c r="B323" s="13"/>
      <c r="C323"/>
      <c r="D323" s="13"/>
      <c r="E323" s="97"/>
      <c r="F323"/>
      <c r="G323"/>
      <c r="H323"/>
    </row>
    <row r="324" spans="1:8" x14ac:dyDescent="0.25">
      <c r="A324" s="13"/>
      <c r="B324" s="13"/>
      <c r="C324"/>
      <c r="D324" s="13"/>
      <c r="E324" s="97"/>
      <c r="F324"/>
      <c r="G324"/>
      <c r="H324"/>
    </row>
    <row r="325" spans="1:8" x14ac:dyDescent="0.25">
      <c r="A325" s="13"/>
      <c r="B325" s="13"/>
      <c r="C325"/>
      <c r="D325" s="13"/>
      <c r="E325" s="97"/>
      <c r="F325"/>
      <c r="G325"/>
      <c r="H325"/>
    </row>
    <row r="326" spans="1:8" x14ac:dyDescent="0.25">
      <c r="A326" s="13"/>
      <c r="B326" s="13"/>
      <c r="C326"/>
      <c r="D326" s="13"/>
      <c r="E326" s="97"/>
      <c r="F326"/>
      <c r="G326"/>
      <c r="H326"/>
    </row>
    <row r="327" spans="1:8" x14ac:dyDescent="0.25">
      <c r="A327" s="13"/>
      <c r="B327" s="13"/>
      <c r="C327"/>
      <c r="D327" s="13"/>
      <c r="E327" s="97"/>
      <c r="F327"/>
      <c r="G327"/>
      <c r="H327"/>
    </row>
    <row r="328" spans="1:8" x14ac:dyDescent="0.25">
      <c r="A328" s="13"/>
      <c r="B328" s="13"/>
      <c r="C328"/>
      <c r="D328" s="13"/>
      <c r="E328" s="97"/>
      <c r="F328"/>
      <c r="G328"/>
      <c r="H328"/>
    </row>
    <row r="329" spans="1:8" x14ac:dyDescent="0.25">
      <c r="A329" s="13"/>
      <c r="B329" s="13"/>
      <c r="C329"/>
      <c r="D329" s="13"/>
      <c r="E329" s="97"/>
      <c r="F329"/>
      <c r="G329"/>
      <c r="H329"/>
    </row>
    <row r="330" spans="1:8" x14ac:dyDescent="0.25">
      <c r="A330" s="13"/>
      <c r="B330" s="13"/>
      <c r="C330"/>
      <c r="D330" s="13"/>
      <c r="E330" s="97"/>
      <c r="F330"/>
      <c r="G330"/>
      <c r="H330"/>
    </row>
    <row r="331" spans="1:8" x14ac:dyDescent="0.25">
      <c r="A331" s="13"/>
      <c r="B331" s="13"/>
      <c r="C331"/>
      <c r="D331" s="13"/>
      <c r="E331" s="97"/>
      <c r="F331"/>
      <c r="G331"/>
      <c r="H331"/>
    </row>
    <row r="332" spans="1:8" x14ac:dyDescent="0.25">
      <c r="A332" s="13"/>
      <c r="B332" s="13"/>
      <c r="C332"/>
      <c r="D332" s="13"/>
      <c r="E332" s="97"/>
      <c r="F332"/>
      <c r="G332"/>
      <c r="H332"/>
    </row>
    <row r="333" spans="1:8" x14ac:dyDescent="0.25">
      <c r="A333" s="13"/>
      <c r="B333" s="13"/>
      <c r="C333"/>
      <c r="D333" s="13"/>
      <c r="E333" s="97"/>
      <c r="F333"/>
      <c r="G333"/>
      <c r="H333"/>
    </row>
    <row r="334" spans="1:8" x14ac:dyDescent="0.25">
      <c r="A334" s="13"/>
      <c r="B334" s="13"/>
      <c r="C334"/>
      <c r="D334" s="13"/>
      <c r="E334" s="97"/>
      <c r="F334"/>
      <c r="G334"/>
      <c r="H334"/>
    </row>
    <row r="335" spans="1:8" x14ac:dyDescent="0.25">
      <c r="A335" s="13"/>
      <c r="B335" s="13"/>
      <c r="C335"/>
      <c r="D335" s="13"/>
      <c r="E335" s="97"/>
      <c r="F335"/>
      <c r="G335"/>
      <c r="H335"/>
    </row>
    <row r="336" spans="1:8" x14ac:dyDescent="0.25">
      <c r="A336" s="13"/>
      <c r="B336" s="13"/>
      <c r="C336"/>
      <c r="D336" s="13"/>
      <c r="E336" s="97"/>
      <c r="F336"/>
      <c r="G336"/>
      <c r="H336"/>
    </row>
    <row r="337" spans="1:8" x14ac:dyDescent="0.25">
      <c r="A337" s="13"/>
      <c r="B337" s="13"/>
      <c r="C337"/>
      <c r="D337" s="13"/>
      <c r="E337" s="97"/>
      <c r="F337"/>
      <c r="G337"/>
      <c r="H337"/>
    </row>
    <row r="338" spans="1:8" x14ac:dyDescent="0.25">
      <c r="A338" s="13"/>
      <c r="B338" s="13"/>
      <c r="C338"/>
      <c r="D338" s="13"/>
      <c r="E338" s="97"/>
      <c r="F338"/>
      <c r="G338"/>
      <c r="H338"/>
    </row>
    <row r="339" spans="1:8" x14ac:dyDescent="0.25">
      <c r="A339" s="13"/>
      <c r="B339" s="13"/>
      <c r="C339"/>
      <c r="D339" s="13"/>
      <c r="E339" s="97"/>
      <c r="F339"/>
      <c r="G339"/>
      <c r="H339"/>
    </row>
    <row r="340" spans="1:8" x14ac:dyDescent="0.25">
      <c r="A340" s="13"/>
      <c r="B340" s="13"/>
      <c r="C340"/>
      <c r="D340" s="13"/>
      <c r="E340" s="97"/>
      <c r="F340"/>
      <c r="G340"/>
      <c r="H340"/>
    </row>
    <row r="341" spans="1:8" x14ac:dyDescent="0.25">
      <c r="A341" s="13"/>
      <c r="B341" s="13"/>
      <c r="C341"/>
      <c r="D341" s="13"/>
      <c r="E341" s="97"/>
      <c r="F341"/>
      <c r="G341"/>
      <c r="H341"/>
    </row>
    <row r="342" spans="1:8" x14ac:dyDescent="0.25">
      <c r="A342" s="13"/>
      <c r="B342" s="13"/>
      <c r="C342"/>
      <c r="D342" s="13"/>
      <c r="E342" s="97"/>
      <c r="F342"/>
      <c r="G342"/>
      <c r="H342"/>
    </row>
    <row r="343" spans="1:8" x14ac:dyDescent="0.25">
      <c r="A343" s="13"/>
      <c r="B343" s="13"/>
      <c r="C343"/>
      <c r="D343" s="13"/>
      <c r="E343" s="97"/>
      <c r="F343"/>
      <c r="G343"/>
      <c r="H343"/>
    </row>
    <row r="344" spans="1:8" x14ac:dyDescent="0.25">
      <c r="A344" s="13"/>
      <c r="B344" s="13"/>
      <c r="C344"/>
      <c r="D344" s="13"/>
      <c r="E344" s="97"/>
      <c r="F344"/>
      <c r="G344"/>
      <c r="H344"/>
    </row>
    <row r="345" spans="1:8" x14ac:dyDescent="0.25">
      <c r="A345" s="13"/>
      <c r="B345" s="13"/>
      <c r="C345"/>
      <c r="D345" s="13"/>
      <c r="E345" s="97"/>
      <c r="F345"/>
      <c r="G345"/>
      <c r="H345"/>
    </row>
    <row r="346" spans="1:8" x14ac:dyDescent="0.25">
      <c r="A346" s="13"/>
      <c r="B346" s="13"/>
      <c r="C346"/>
      <c r="D346" s="13"/>
      <c r="E346" s="97"/>
      <c r="F346"/>
      <c r="G346"/>
      <c r="H346"/>
    </row>
    <row r="347" spans="1:8" x14ac:dyDescent="0.25">
      <c r="A347" s="13"/>
      <c r="B347" s="13"/>
      <c r="C347"/>
      <c r="D347" s="13"/>
      <c r="E347" s="97"/>
      <c r="F347"/>
      <c r="G347"/>
      <c r="H347"/>
    </row>
    <row r="348" spans="1:8" x14ac:dyDescent="0.25">
      <c r="A348" s="13"/>
      <c r="B348" s="13"/>
      <c r="C348"/>
      <c r="D348" s="13"/>
      <c r="E348" s="97"/>
      <c r="F348"/>
      <c r="G348"/>
      <c r="H348"/>
    </row>
    <row r="349" spans="1:8" x14ac:dyDescent="0.25">
      <c r="A349" s="13"/>
      <c r="B349" s="13"/>
      <c r="C349"/>
      <c r="D349" s="13"/>
      <c r="E349" s="97"/>
      <c r="F349"/>
      <c r="G349"/>
      <c r="H349"/>
    </row>
    <row r="350" spans="1:8" x14ac:dyDescent="0.25">
      <c r="A350" s="13"/>
      <c r="B350" s="13"/>
      <c r="C350"/>
      <c r="D350" s="13"/>
      <c r="E350" s="97"/>
      <c r="F350"/>
      <c r="G350"/>
      <c r="H350"/>
    </row>
    <row r="351" spans="1:8" x14ac:dyDescent="0.25">
      <c r="A351" s="13"/>
      <c r="B351" s="13"/>
      <c r="C351"/>
      <c r="D351" s="13"/>
      <c r="E351" s="97"/>
      <c r="F351"/>
      <c r="G351"/>
      <c r="H351"/>
    </row>
    <row r="352" spans="1:8" x14ac:dyDescent="0.25">
      <c r="A352" s="13"/>
      <c r="B352" s="13"/>
      <c r="C352"/>
      <c r="D352" s="13"/>
      <c r="E352" s="97"/>
      <c r="F352"/>
      <c r="G352"/>
      <c r="H352"/>
    </row>
    <row r="353" spans="1:8" x14ac:dyDescent="0.25">
      <c r="A353" s="13"/>
      <c r="B353" s="13"/>
      <c r="C353"/>
      <c r="D353" s="13"/>
      <c r="E353" s="97"/>
      <c r="F353"/>
      <c r="G353"/>
      <c r="H353"/>
    </row>
    <row r="354" spans="1:8" x14ac:dyDescent="0.25">
      <c r="A354" s="13"/>
      <c r="B354" s="13"/>
      <c r="C354"/>
      <c r="D354" s="13"/>
      <c r="E354" s="97"/>
      <c r="F354"/>
      <c r="G354"/>
      <c r="H354"/>
    </row>
    <row r="355" spans="1:8" x14ac:dyDescent="0.25">
      <c r="A355" s="13"/>
      <c r="B355" s="13"/>
      <c r="C355"/>
      <c r="D355" s="13"/>
      <c r="E355" s="97"/>
      <c r="F355"/>
      <c r="G355"/>
      <c r="H355"/>
    </row>
    <row r="356" spans="1:8" x14ac:dyDescent="0.25">
      <c r="A356" s="13"/>
      <c r="B356" s="13"/>
      <c r="C356"/>
      <c r="D356" s="13"/>
      <c r="E356" s="97"/>
      <c r="F356"/>
      <c r="G356"/>
      <c r="H356"/>
    </row>
    <row r="357" spans="1:8" x14ac:dyDescent="0.25">
      <c r="A357" s="13"/>
      <c r="B357" s="13"/>
      <c r="C357"/>
      <c r="D357" s="13"/>
      <c r="E357" s="97"/>
      <c r="F357"/>
      <c r="G357"/>
      <c r="H357"/>
    </row>
    <row r="358" spans="1:8" x14ac:dyDescent="0.25">
      <c r="A358" s="13"/>
      <c r="B358" s="13"/>
      <c r="C358"/>
      <c r="D358" s="13"/>
      <c r="E358" s="97"/>
      <c r="F358"/>
      <c r="G358"/>
      <c r="H358"/>
    </row>
    <row r="359" spans="1:8" x14ac:dyDescent="0.25">
      <c r="A359" s="13"/>
      <c r="B359" s="13"/>
      <c r="C359"/>
      <c r="D359" s="13"/>
      <c r="E359" s="97"/>
      <c r="F359"/>
      <c r="G359"/>
      <c r="H359"/>
    </row>
    <row r="360" spans="1:8" x14ac:dyDescent="0.25">
      <c r="A360" s="13"/>
      <c r="B360" s="13"/>
      <c r="C360"/>
      <c r="D360" s="13"/>
      <c r="E360" s="97"/>
      <c r="F360"/>
      <c r="G360"/>
      <c r="H360"/>
    </row>
    <row r="361" spans="1:8" x14ac:dyDescent="0.25">
      <c r="A361" s="13"/>
      <c r="B361" s="13"/>
      <c r="C361"/>
      <c r="D361" s="13"/>
      <c r="E361" s="97"/>
      <c r="F361"/>
      <c r="G361"/>
      <c r="H361"/>
    </row>
    <row r="362" spans="1:8" x14ac:dyDescent="0.25">
      <c r="A362" s="13"/>
      <c r="B362" s="13"/>
      <c r="C362"/>
      <c r="D362" s="13"/>
      <c r="E362" s="97"/>
      <c r="F362"/>
      <c r="G362"/>
      <c r="H362"/>
    </row>
    <row r="363" spans="1:8" x14ac:dyDescent="0.25">
      <c r="A363" s="13"/>
      <c r="B363" s="13"/>
      <c r="C363"/>
      <c r="D363" s="13"/>
      <c r="E363" s="97"/>
      <c r="F363"/>
      <c r="G363"/>
      <c r="H363"/>
    </row>
    <row r="364" spans="1:8" x14ac:dyDescent="0.25">
      <c r="A364" s="13"/>
      <c r="B364" s="13"/>
      <c r="C364"/>
      <c r="D364" s="13"/>
      <c r="E364" s="97"/>
      <c r="F364"/>
      <c r="G364"/>
      <c r="H364"/>
    </row>
    <row r="365" spans="1:8" x14ac:dyDescent="0.25">
      <c r="A365" s="13"/>
      <c r="B365" s="13"/>
      <c r="C365"/>
      <c r="D365" s="13"/>
      <c r="E365" s="97"/>
      <c r="F365"/>
      <c r="G365"/>
      <c r="H365"/>
    </row>
    <row r="366" spans="1:8" x14ac:dyDescent="0.25">
      <c r="A366" s="13"/>
      <c r="B366" s="13"/>
      <c r="C366"/>
      <c r="D366" s="13"/>
      <c r="E366" s="97"/>
      <c r="F366"/>
      <c r="G366"/>
      <c r="H366"/>
    </row>
    <row r="367" spans="1:8" x14ac:dyDescent="0.25">
      <c r="A367" s="13"/>
      <c r="B367" s="13"/>
      <c r="C367"/>
      <c r="D367" s="13"/>
      <c r="E367" s="97"/>
      <c r="F367"/>
      <c r="G367"/>
      <c r="H367"/>
    </row>
    <row r="368" spans="1:8" x14ac:dyDescent="0.25">
      <c r="A368" s="13"/>
      <c r="B368" s="13"/>
      <c r="C368"/>
      <c r="D368" s="13"/>
      <c r="E368" s="97"/>
      <c r="F368"/>
      <c r="G368"/>
      <c r="H368"/>
    </row>
    <row r="369" spans="1:8" x14ac:dyDescent="0.25">
      <c r="A369" s="13"/>
      <c r="B369" s="13"/>
      <c r="C369"/>
      <c r="D369" s="13"/>
      <c r="E369" s="97"/>
      <c r="F369"/>
      <c r="G369"/>
      <c r="H369"/>
    </row>
    <row r="370" spans="1:8" x14ac:dyDescent="0.25">
      <c r="A370" s="13"/>
      <c r="B370" s="13"/>
      <c r="C370"/>
      <c r="D370" s="13"/>
      <c r="E370" s="97"/>
      <c r="F370"/>
      <c r="G370"/>
      <c r="H370"/>
    </row>
    <row r="371" spans="1:8" x14ac:dyDescent="0.25">
      <c r="A371" s="13"/>
      <c r="B371" s="13"/>
      <c r="C371"/>
      <c r="D371" s="13"/>
      <c r="E371" s="97"/>
      <c r="F371"/>
      <c r="G371"/>
      <c r="H371"/>
    </row>
    <row r="372" spans="1:8" x14ac:dyDescent="0.25">
      <c r="A372" s="13"/>
      <c r="B372" s="13"/>
      <c r="C372"/>
      <c r="D372" s="13"/>
      <c r="E372" s="97"/>
      <c r="F372"/>
      <c r="G372"/>
      <c r="H372"/>
    </row>
    <row r="373" spans="1:8" x14ac:dyDescent="0.25">
      <c r="A373" s="13"/>
      <c r="B373" s="13"/>
      <c r="C373"/>
      <c r="D373" s="13"/>
      <c r="E373" s="97"/>
      <c r="F373"/>
      <c r="G373"/>
      <c r="H373"/>
    </row>
    <row r="374" spans="1:8" x14ac:dyDescent="0.25">
      <c r="A374" s="13"/>
      <c r="B374" s="13"/>
      <c r="C374"/>
      <c r="D374" s="13"/>
      <c r="E374" s="97"/>
      <c r="F374"/>
      <c r="G374"/>
      <c r="H374"/>
    </row>
    <row r="375" spans="1:8" x14ac:dyDescent="0.25">
      <c r="A375" s="13"/>
      <c r="B375" s="13"/>
      <c r="C375"/>
      <c r="D375" s="13"/>
      <c r="E375" s="97"/>
      <c r="F375"/>
      <c r="G375"/>
      <c r="H375"/>
    </row>
    <row r="376" spans="1:8" x14ac:dyDescent="0.25">
      <c r="A376" s="13"/>
      <c r="B376" s="13"/>
      <c r="C376"/>
      <c r="D376" s="13"/>
      <c r="E376" s="97"/>
      <c r="F376"/>
      <c r="G376"/>
      <c r="H376"/>
    </row>
    <row r="377" spans="1:8" x14ac:dyDescent="0.25">
      <c r="A377" s="13"/>
      <c r="B377" s="13"/>
      <c r="C377"/>
      <c r="D377" s="13"/>
      <c r="E377" s="97"/>
      <c r="F377"/>
      <c r="G377"/>
      <c r="H377"/>
    </row>
    <row r="378" spans="1:8" x14ac:dyDescent="0.25">
      <c r="A378" s="13"/>
      <c r="B378" s="13"/>
      <c r="C378"/>
      <c r="D378" s="13"/>
      <c r="E378" s="97"/>
      <c r="F378"/>
      <c r="G378"/>
      <c r="H378"/>
    </row>
    <row r="379" spans="1:8" x14ac:dyDescent="0.25">
      <c r="A379" s="13"/>
      <c r="B379" s="13"/>
      <c r="C379"/>
      <c r="D379" s="13"/>
      <c r="E379" s="97"/>
      <c r="F379"/>
      <c r="G379"/>
      <c r="H379"/>
    </row>
    <row r="380" spans="1:8" x14ac:dyDescent="0.25">
      <c r="A380" s="13"/>
      <c r="B380" s="13"/>
      <c r="C380"/>
      <c r="D380" s="13"/>
      <c r="E380" s="97"/>
      <c r="F380"/>
      <c r="G380"/>
      <c r="H380"/>
    </row>
    <row r="381" spans="1:8" x14ac:dyDescent="0.25">
      <c r="A381" s="13"/>
      <c r="B381" s="13"/>
      <c r="C381"/>
      <c r="D381" s="13"/>
      <c r="E381" s="97"/>
      <c r="F381"/>
      <c r="G381"/>
      <c r="H381"/>
    </row>
    <row r="382" spans="1:8" x14ac:dyDescent="0.25">
      <c r="A382" s="13"/>
      <c r="B382" s="13"/>
      <c r="C382"/>
      <c r="D382" s="13"/>
      <c r="E382" s="97"/>
      <c r="F382"/>
      <c r="G382"/>
      <c r="H382"/>
    </row>
    <row r="383" spans="1:8" x14ac:dyDescent="0.25">
      <c r="A383" s="13"/>
      <c r="B383" s="13"/>
      <c r="C383"/>
      <c r="D383" s="13"/>
      <c r="E383" s="97"/>
      <c r="F383"/>
      <c r="G383"/>
      <c r="H383"/>
    </row>
    <row r="384" spans="1:8" x14ac:dyDescent="0.25">
      <c r="A384" s="13"/>
      <c r="B384" s="13"/>
      <c r="C384"/>
      <c r="D384" s="13"/>
      <c r="E384" s="97"/>
      <c r="F384"/>
      <c r="G384"/>
      <c r="H384"/>
    </row>
    <row r="385" spans="1:8" x14ac:dyDescent="0.25">
      <c r="A385" s="13"/>
      <c r="B385" s="13"/>
      <c r="C385"/>
      <c r="D385" s="13"/>
      <c r="E385" s="97"/>
      <c r="F385"/>
      <c r="G385"/>
      <c r="H385"/>
    </row>
    <row r="386" spans="1:8" x14ac:dyDescent="0.25">
      <c r="A386" s="13"/>
      <c r="B386" s="13"/>
      <c r="C386"/>
      <c r="D386" s="13"/>
      <c r="E386" s="97"/>
      <c r="F386"/>
      <c r="G386"/>
      <c r="H386"/>
    </row>
    <row r="387" spans="1:8" x14ac:dyDescent="0.25">
      <c r="A387" s="13"/>
      <c r="B387" s="13"/>
      <c r="C387"/>
      <c r="D387" s="13"/>
      <c r="E387" s="97"/>
      <c r="F387"/>
      <c r="G387"/>
      <c r="H387"/>
    </row>
    <row r="388" spans="1:8" x14ac:dyDescent="0.25">
      <c r="A388" s="13"/>
      <c r="B388" s="13"/>
      <c r="C388"/>
      <c r="D388" s="13"/>
      <c r="E388" s="97"/>
      <c r="F388"/>
      <c r="G388"/>
      <c r="H388"/>
    </row>
    <row r="389" spans="1:8" x14ac:dyDescent="0.25">
      <c r="A389" s="13"/>
      <c r="B389" s="13"/>
      <c r="C389"/>
      <c r="D389" s="13"/>
      <c r="E389" s="97"/>
      <c r="F389"/>
      <c r="G389"/>
      <c r="H389"/>
    </row>
    <row r="390" spans="1:8" x14ac:dyDescent="0.25">
      <c r="A390" s="13"/>
      <c r="B390" s="13"/>
      <c r="C390"/>
      <c r="D390" s="13"/>
      <c r="E390" s="97"/>
      <c r="F390"/>
      <c r="G390"/>
      <c r="H390"/>
    </row>
    <row r="391" spans="1:8" x14ac:dyDescent="0.25">
      <c r="A391" s="13"/>
      <c r="B391" s="13"/>
      <c r="C391"/>
      <c r="D391" s="13"/>
      <c r="E391" s="97"/>
      <c r="F391"/>
      <c r="G391"/>
      <c r="H391"/>
    </row>
    <row r="392" spans="1:8" x14ac:dyDescent="0.25">
      <c r="A392" s="13"/>
      <c r="B392" s="13"/>
      <c r="C392"/>
      <c r="D392" s="13"/>
      <c r="E392" s="97"/>
      <c r="F392"/>
      <c r="G392"/>
      <c r="H392"/>
    </row>
    <row r="393" spans="1:8" x14ac:dyDescent="0.25">
      <c r="A393" s="13"/>
      <c r="B393" s="13"/>
      <c r="C393"/>
      <c r="D393" s="13"/>
      <c r="E393" s="97"/>
      <c r="F393"/>
      <c r="G393"/>
      <c r="H393"/>
    </row>
    <row r="394" spans="1:8" x14ac:dyDescent="0.25">
      <c r="A394" s="13"/>
      <c r="B394" s="13"/>
      <c r="C394"/>
      <c r="D394" s="13"/>
      <c r="E394" s="97"/>
      <c r="F394"/>
      <c r="G394"/>
      <c r="H394"/>
    </row>
    <row r="395" spans="1:8" x14ac:dyDescent="0.25">
      <c r="A395" s="13"/>
      <c r="B395" s="13"/>
      <c r="C395"/>
      <c r="D395" s="13"/>
      <c r="E395" s="97"/>
      <c r="F395"/>
      <c r="G395"/>
      <c r="H395"/>
    </row>
    <row r="396" spans="1:8" x14ac:dyDescent="0.25">
      <c r="A396" s="13"/>
      <c r="B396" s="13"/>
      <c r="C396"/>
      <c r="D396" s="13"/>
      <c r="E396" s="97"/>
      <c r="F396"/>
      <c r="G396"/>
      <c r="H396"/>
    </row>
    <row r="397" spans="1:8" x14ac:dyDescent="0.25">
      <c r="A397" s="13"/>
      <c r="B397" s="13"/>
      <c r="C397"/>
      <c r="D397" s="13"/>
      <c r="E397" s="97"/>
      <c r="F397"/>
      <c r="G397"/>
      <c r="H397"/>
    </row>
    <row r="398" spans="1:8" x14ac:dyDescent="0.25">
      <c r="A398" s="13"/>
      <c r="B398" s="13"/>
      <c r="C398"/>
      <c r="D398" s="13"/>
      <c r="E398" s="97"/>
      <c r="F398"/>
      <c r="G398"/>
      <c r="H398"/>
    </row>
    <row r="399" spans="1:8" x14ac:dyDescent="0.25">
      <c r="A399" s="13"/>
      <c r="B399" s="13"/>
      <c r="C399"/>
      <c r="D399" s="13"/>
      <c r="E399" s="97"/>
      <c r="F399"/>
      <c r="G399"/>
      <c r="H399"/>
    </row>
    <row r="400" spans="1:8" x14ac:dyDescent="0.25">
      <c r="A400" s="13"/>
      <c r="B400" s="13"/>
      <c r="C400"/>
      <c r="D400" s="13"/>
      <c r="E400" s="97"/>
      <c r="F400"/>
      <c r="G400"/>
      <c r="H400"/>
    </row>
    <row r="401" spans="1:8" x14ac:dyDescent="0.25">
      <c r="A401" s="13"/>
      <c r="B401" s="13"/>
      <c r="C401"/>
      <c r="D401" s="13"/>
      <c r="E401" s="97"/>
      <c r="F401"/>
      <c r="G401"/>
      <c r="H401"/>
    </row>
    <row r="402" spans="1:8" x14ac:dyDescent="0.25">
      <c r="A402" s="13"/>
      <c r="B402" s="13"/>
      <c r="C402"/>
      <c r="D402" s="13"/>
      <c r="E402" s="97"/>
      <c r="F402"/>
      <c r="G402"/>
      <c r="H402"/>
    </row>
    <row r="403" spans="1:8" x14ac:dyDescent="0.25">
      <c r="A403" s="13"/>
      <c r="B403" s="13"/>
      <c r="C403"/>
      <c r="D403" s="13"/>
      <c r="E403" s="97"/>
      <c r="F403"/>
      <c r="G403"/>
      <c r="H403"/>
    </row>
    <row r="404" spans="1:8" x14ac:dyDescent="0.25">
      <c r="A404" s="13"/>
      <c r="B404" s="13"/>
      <c r="C404"/>
      <c r="D404" s="13"/>
      <c r="E404" s="97"/>
      <c r="F404"/>
      <c r="G404"/>
      <c r="H404"/>
    </row>
    <row r="405" spans="1:8" x14ac:dyDescent="0.25">
      <c r="A405" s="13"/>
      <c r="B405" s="13"/>
      <c r="C405"/>
      <c r="D405" s="13"/>
      <c r="E405" s="97"/>
      <c r="F405"/>
      <c r="G405"/>
      <c r="H405"/>
    </row>
    <row r="406" spans="1:8" x14ac:dyDescent="0.25">
      <c r="A406" s="13"/>
      <c r="B406" s="13"/>
      <c r="C406"/>
      <c r="D406" s="13"/>
      <c r="E406" s="97"/>
      <c r="F406"/>
      <c r="G406"/>
      <c r="H406"/>
    </row>
    <row r="407" spans="1:8" x14ac:dyDescent="0.25">
      <c r="A407" s="13"/>
      <c r="B407" s="13"/>
      <c r="C407"/>
      <c r="D407" s="13"/>
      <c r="E407" s="97"/>
      <c r="F407"/>
      <c r="G407"/>
      <c r="H407"/>
    </row>
    <row r="408" spans="1:8" x14ac:dyDescent="0.25">
      <c r="A408" s="13"/>
      <c r="B408" s="13"/>
      <c r="C408"/>
      <c r="D408" s="13"/>
      <c r="E408" s="97"/>
      <c r="F408"/>
      <c r="G408"/>
      <c r="H408"/>
    </row>
    <row r="409" spans="1:8" x14ac:dyDescent="0.25">
      <c r="A409" s="13"/>
      <c r="B409" s="13"/>
      <c r="C409"/>
      <c r="D409" s="13"/>
      <c r="E409" s="97"/>
      <c r="F409"/>
      <c r="G409"/>
      <c r="H409"/>
    </row>
    <row r="410" spans="1:8" x14ac:dyDescent="0.25">
      <c r="A410" s="13"/>
      <c r="B410" s="13"/>
      <c r="C410"/>
      <c r="D410" s="13"/>
      <c r="E410" s="97"/>
      <c r="F410"/>
      <c r="G410"/>
      <c r="H410"/>
    </row>
    <row r="411" spans="1:8" x14ac:dyDescent="0.25">
      <c r="A411" s="13"/>
      <c r="B411" s="13"/>
      <c r="C411"/>
      <c r="D411" s="13"/>
      <c r="E411" s="97"/>
      <c r="F411"/>
      <c r="G411"/>
      <c r="H411"/>
    </row>
    <row r="412" spans="1:8" x14ac:dyDescent="0.25">
      <c r="A412" s="13"/>
      <c r="B412" s="13"/>
      <c r="C412"/>
      <c r="D412" s="13"/>
      <c r="E412" s="97"/>
      <c r="F412"/>
      <c r="G412"/>
      <c r="H412"/>
    </row>
    <row r="413" spans="1:8" x14ac:dyDescent="0.25">
      <c r="A413" s="13"/>
      <c r="B413" s="13"/>
      <c r="C413"/>
      <c r="D413" s="13"/>
      <c r="E413" s="97"/>
      <c r="F413"/>
      <c r="G413"/>
      <c r="H413"/>
    </row>
    <row r="414" spans="1:8" x14ac:dyDescent="0.25">
      <c r="A414" s="13"/>
      <c r="B414" s="13"/>
      <c r="C414"/>
      <c r="D414" s="13"/>
      <c r="E414" s="97"/>
      <c r="F414"/>
      <c r="G414"/>
      <c r="H414"/>
    </row>
    <row r="415" spans="1:8" x14ac:dyDescent="0.25">
      <c r="A415" s="13"/>
      <c r="B415" s="13"/>
      <c r="C415"/>
      <c r="D415" s="13"/>
      <c r="E415" s="97"/>
      <c r="F415"/>
      <c r="G415"/>
      <c r="H415"/>
    </row>
    <row r="416" spans="1:8" x14ac:dyDescent="0.25">
      <c r="A416" s="13"/>
      <c r="B416" s="13"/>
      <c r="C416"/>
      <c r="D416" s="13"/>
      <c r="E416" s="97"/>
      <c r="F416"/>
      <c r="G416"/>
      <c r="H416"/>
    </row>
    <row r="417" spans="1:8" x14ac:dyDescent="0.25">
      <c r="A417" s="13"/>
      <c r="B417" s="13"/>
      <c r="C417"/>
      <c r="D417" s="13"/>
      <c r="E417" s="97"/>
      <c r="F417"/>
      <c r="G417"/>
      <c r="H417"/>
    </row>
    <row r="418" spans="1:8" x14ac:dyDescent="0.25">
      <c r="A418" s="13"/>
      <c r="B418" s="13"/>
      <c r="C418"/>
      <c r="D418" s="13"/>
      <c r="E418" s="97"/>
      <c r="F418"/>
      <c r="G418"/>
      <c r="H418"/>
    </row>
    <row r="419" spans="1:8" x14ac:dyDescent="0.25">
      <c r="A419" s="13"/>
      <c r="B419" s="13"/>
      <c r="C419"/>
      <c r="D419" s="13"/>
      <c r="E419" s="97"/>
      <c r="F419"/>
      <c r="G419"/>
      <c r="H419"/>
    </row>
    <row r="420" spans="1:8" x14ac:dyDescent="0.25">
      <c r="A420" s="13"/>
      <c r="B420" s="13"/>
      <c r="C420"/>
      <c r="D420" s="13"/>
      <c r="E420" s="97"/>
      <c r="F420"/>
      <c r="G420"/>
      <c r="H420"/>
    </row>
    <row r="421" spans="1:8" x14ac:dyDescent="0.25">
      <c r="A421" s="13"/>
      <c r="B421" s="13"/>
      <c r="C421"/>
      <c r="D421" s="13"/>
      <c r="E421" s="97"/>
      <c r="F421"/>
      <c r="G421"/>
      <c r="H421"/>
    </row>
    <row r="422" spans="1:8" x14ac:dyDescent="0.25">
      <c r="A422" s="13"/>
      <c r="B422" s="13"/>
      <c r="C422"/>
      <c r="D422" s="13"/>
      <c r="E422" s="97"/>
      <c r="F422"/>
      <c r="G422"/>
      <c r="H422"/>
    </row>
    <row r="423" spans="1:8" x14ac:dyDescent="0.25">
      <c r="A423" s="13"/>
      <c r="B423" s="13"/>
      <c r="C423"/>
      <c r="D423" s="13"/>
      <c r="E423" s="97"/>
      <c r="F423"/>
      <c r="G423"/>
      <c r="H423"/>
    </row>
    <row r="424" spans="1:8" x14ac:dyDescent="0.25">
      <c r="A424" s="13"/>
      <c r="B424" s="13"/>
      <c r="C424"/>
      <c r="D424" s="13"/>
      <c r="E424" s="97"/>
      <c r="F424"/>
      <c r="G424"/>
      <c r="H424"/>
    </row>
    <row r="425" spans="1:8" x14ac:dyDescent="0.25">
      <c r="A425" s="13"/>
      <c r="B425" s="13"/>
      <c r="C425"/>
      <c r="D425" s="13"/>
      <c r="E425" s="97"/>
      <c r="F425"/>
      <c r="G425"/>
      <c r="H425"/>
    </row>
    <row r="426" spans="1:8" x14ac:dyDescent="0.25">
      <c r="A426" s="13"/>
      <c r="B426" s="13"/>
      <c r="C426"/>
      <c r="D426" s="13"/>
      <c r="E426" s="97"/>
      <c r="F426"/>
      <c r="G426"/>
      <c r="H426"/>
    </row>
    <row r="427" spans="1:8" x14ac:dyDescent="0.25">
      <c r="A427" s="13"/>
      <c r="B427" s="13"/>
      <c r="C427"/>
      <c r="D427" s="13"/>
      <c r="E427" s="97"/>
      <c r="F427"/>
      <c r="G427"/>
      <c r="H427"/>
    </row>
    <row r="428" spans="1:8" x14ac:dyDescent="0.25">
      <c r="A428" s="13"/>
      <c r="B428" s="13"/>
      <c r="C428"/>
      <c r="D428" s="13"/>
      <c r="E428" s="97"/>
      <c r="F428"/>
      <c r="G428"/>
      <c r="H428"/>
    </row>
    <row r="429" spans="1:8" x14ac:dyDescent="0.25">
      <c r="A429" s="13"/>
      <c r="B429" s="13"/>
      <c r="C429"/>
      <c r="D429" s="13"/>
      <c r="E429" s="97"/>
      <c r="F429"/>
      <c r="G429"/>
      <c r="H429"/>
    </row>
    <row r="430" spans="1:8" x14ac:dyDescent="0.25">
      <c r="A430" s="13"/>
      <c r="B430" s="13"/>
      <c r="C430"/>
      <c r="D430" s="13"/>
      <c r="E430" s="97"/>
      <c r="F430"/>
      <c r="G430"/>
      <c r="H430"/>
    </row>
    <row r="431" spans="1:8" x14ac:dyDescent="0.25">
      <c r="A431" s="13"/>
      <c r="B431" s="13"/>
      <c r="C431"/>
      <c r="D431" s="13"/>
      <c r="E431" s="97"/>
      <c r="F431"/>
      <c r="G431"/>
      <c r="H431"/>
    </row>
    <row r="432" spans="1:8" x14ac:dyDescent="0.25">
      <c r="A432" s="13"/>
      <c r="B432" s="13"/>
      <c r="C432"/>
      <c r="D432" s="13"/>
      <c r="E432" s="97"/>
      <c r="F432"/>
      <c r="G432"/>
      <c r="H432"/>
    </row>
    <row r="433" spans="1:8" x14ac:dyDescent="0.25">
      <c r="A433" s="13"/>
      <c r="B433" s="13"/>
      <c r="C433"/>
      <c r="D433" s="13"/>
      <c r="E433" s="97"/>
      <c r="F433"/>
      <c r="G433"/>
      <c r="H433"/>
    </row>
    <row r="434" spans="1:8" x14ac:dyDescent="0.25">
      <c r="A434" s="13"/>
      <c r="B434" s="13"/>
      <c r="C434"/>
      <c r="D434" s="13"/>
      <c r="E434" s="97"/>
      <c r="F434"/>
      <c r="G434"/>
      <c r="H434"/>
    </row>
    <row r="435" spans="1:8" x14ac:dyDescent="0.25">
      <c r="A435" s="13"/>
      <c r="B435" s="13"/>
      <c r="C435"/>
      <c r="D435" s="13"/>
      <c r="E435" s="97"/>
      <c r="F435"/>
      <c r="G435"/>
      <c r="H435"/>
    </row>
    <row r="436" spans="1:8" x14ac:dyDescent="0.25">
      <c r="A436" s="13"/>
      <c r="B436" s="13"/>
      <c r="C436"/>
      <c r="D436" s="13"/>
      <c r="E436" s="97"/>
      <c r="F436"/>
      <c r="G436"/>
      <c r="H436"/>
    </row>
    <row r="437" spans="1:8" x14ac:dyDescent="0.25">
      <c r="A437" s="13"/>
      <c r="B437" s="13"/>
      <c r="C437"/>
      <c r="D437" s="13"/>
      <c r="E437" s="97"/>
      <c r="F437"/>
      <c r="G437"/>
      <c r="H437"/>
    </row>
    <row r="438" spans="1:8" x14ac:dyDescent="0.25">
      <c r="A438" s="13"/>
      <c r="B438" s="13"/>
      <c r="C438"/>
      <c r="D438" s="13"/>
      <c r="E438" s="97"/>
      <c r="F438"/>
      <c r="G438"/>
      <c r="H438"/>
    </row>
    <row r="439" spans="1:8" x14ac:dyDescent="0.25">
      <c r="A439" s="13"/>
      <c r="B439" s="13"/>
      <c r="C439"/>
      <c r="D439" s="13"/>
      <c r="E439" s="97"/>
      <c r="F439"/>
      <c r="G439"/>
      <c r="H439"/>
    </row>
    <row r="440" spans="1:8" x14ac:dyDescent="0.25">
      <c r="A440" s="13"/>
      <c r="B440" s="13"/>
      <c r="C440"/>
      <c r="D440" s="13"/>
      <c r="E440" s="97"/>
      <c r="F440"/>
      <c r="G440"/>
      <c r="H440"/>
    </row>
    <row r="441" spans="1:8" x14ac:dyDescent="0.25">
      <c r="A441" s="13"/>
      <c r="B441" s="13"/>
      <c r="C441"/>
      <c r="D441" s="13"/>
      <c r="E441" s="97"/>
      <c r="F441"/>
      <c r="G441"/>
      <c r="H441"/>
    </row>
    <row r="442" spans="1:8" x14ac:dyDescent="0.25">
      <c r="A442" s="13"/>
      <c r="B442" s="13"/>
      <c r="C442"/>
      <c r="D442" s="13"/>
      <c r="E442" s="97"/>
      <c r="F442"/>
      <c r="G442"/>
      <c r="H442"/>
    </row>
    <row r="443" spans="1:8" x14ac:dyDescent="0.25">
      <c r="A443" s="13"/>
      <c r="B443" s="13"/>
      <c r="C443"/>
      <c r="D443" s="13"/>
      <c r="E443" s="97"/>
      <c r="F443"/>
      <c r="G443"/>
      <c r="H443"/>
    </row>
    <row r="444" spans="1:8" x14ac:dyDescent="0.25">
      <c r="A444" s="13"/>
      <c r="B444" s="13"/>
      <c r="C444"/>
      <c r="D444" s="13"/>
      <c r="E444" s="97"/>
      <c r="F444"/>
      <c r="G444"/>
      <c r="H444"/>
    </row>
    <row r="445" spans="1:8" x14ac:dyDescent="0.25">
      <c r="A445" s="13"/>
      <c r="B445" s="13"/>
      <c r="C445"/>
      <c r="D445" s="13"/>
      <c r="E445" s="97"/>
      <c r="F445"/>
      <c r="G445"/>
      <c r="H445"/>
    </row>
    <row r="446" spans="1:8" x14ac:dyDescent="0.25">
      <c r="A446" s="13"/>
      <c r="B446" s="13"/>
      <c r="C446"/>
      <c r="D446" s="13"/>
      <c r="E446" s="97"/>
      <c r="F446"/>
      <c r="G446"/>
      <c r="H446"/>
    </row>
    <row r="447" spans="1:8" x14ac:dyDescent="0.25">
      <c r="A447" s="13"/>
      <c r="B447" s="13"/>
      <c r="C447"/>
      <c r="D447" s="13"/>
      <c r="E447" s="97"/>
      <c r="F447"/>
      <c r="G447"/>
      <c r="H447"/>
    </row>
    <row r="448" spans="1:8" x14ac:dyDescent="0.25">
      <c r="A448" s="13"/>
      <c r="B448" s="13"/>
      <c r="C448"/>
      <c r="D448" s="13"/>
      <c r="E448" s="97"/>
      <c r="F448"/>
      <c r="G448"/>
      <c r="H448"/>
    </row>
    <row r="449" spans="1:8" x14ac:dyDescent="0.25">
      <c r="A449" s="13"/>
      <c r="B449" s="13"/>
      <c r="C449"/>
      <c r="D449" s="13"/>
      <c r="E449" s="97"/>
      <c r="F449"/>
      <c r="G449"/>
      <c r="H449"/>
    </row>
    <row r="450" spans="1:8" x14ac:dyDescent="0.25">
      <c r="A450" s="13"/>
      <c r="B450" s="13"/>
      <c r="C450"/>
      <c r="D450" s="13"/>
      <c r="E450" s="97"/>
      <c r="F450"/>
      <c r="G450"/>
      <c r="H450"/>
    </row>
    <row r="451" spans="1:8" x14ac:dyDescent="0.25">
      <c r="A451" s="13"/>
      <c r="B451" s="13"/>
      <c r="C451"/>
      <c r="D451" s="13"/>
      <c r="E451" s="97"/>
      <c r="F451"/>
      <c r="G451"/>
      <c r="H451"/>
    </row>
    <row r="452" spans="1:8" x14ac:dyDescent="0.25">
      <c r="A452" s="13"/>
      <c r="B452" s="13"/>
      <c r="C452"/>
      <c r="D452" s="13"/>
      <c r="E452" s="97"/>
      <c r="F452"/>
      <c r="G452"/>
      <c r="H452"/>
    </row>
    <row r="453" spans="1:8" x14ac:dyDescent="0.25">
      <c r="A453" s="13"/>
      <c r="B453" s="13"/>
      <c r="C453"/>
      <c r="D453" s="13"/>
      <c r="E453" s="97"/>
      <c r="F453"/>
      <c r="G453"/>
      <c r="H453"/>
    </row>
    <row r="454" spans="1:8" x14ac:dyDescent="0.25">
      <c r="A454" s="13"/>
      <c r="B454" s="13"/>
      <c r="C454"/>
      <c r="D454" s="13"/>
      <c r="E454" s="97"/>
      <c r="F454"/>
      <c r="G454"/>
      <c r="H454"/>
    </row>
    <row r="455" spans="1:8" x14ac:dyDescent="0.25">
      <c r="A455" s="13"/>
      <c r="B455" s="13"/>
      <c r="C455"/>
      <c r="D455" s="13"/>
      <c r="E455" s="97"/>
      <c r="F455"/>
      <c r="G455"/>
      <c r="H455"/>
    </row>
    <row r="456" spans="1:8" x14ac:dyDescent="0.25">
      <c r="A456" s="13"/>
      <c r="B456" s="13"/>
      <c r="C456"/>
      <c r="D456" s="13"/>
      <c r="E456" s="97"/>
      <c r="F456"/>
      <c r="G456"/>
      <c r="H456"/>
    </row>
    <row r="457" spans="1:8" x14ac:dyDescent="0.25">
      <c r="A457" s="13"/>
      <c r="B457" s="13"/>
      <c r="C457"/>
      <c r="D457" s="13"/>
      <c r="E457" s="97"/>
      <c r="F457"/>
      <c r="G457"/>
      <c r="H457"/>
    </row>
    <row r="458" spans="1:8" x14ac:dyDescent="0.25">
      <c r="A458" s="13"/>
      <c r="B458" s="13"/>
      <c r="C458"/>
      <c r="D458" s="13"/>
      <c r="E458" s="97"/>
      <c r="F458"/>
      <c r="G458"/>
      <c r="H458"/>
    </row>
    <row r="459" spans="1:8" x14ac:dyDescent="0.25">
      <c r="A459" s="13"/>
      <c r="B459" s="13"/>
      <c r="C459"/>
      <c r="D459" s="13"/>
      <c r="E459" s="97"/>
      <c r="F459"/>
      <c r="G459"/>
      <c r="H459"/>
    </row>
    <row r="460" spans="1:8" x14ac:dyDescent="0.25">
      <c r="A460" s="13"/>
      <c r="B460" s="13"/>
      <c r="C460"/>
      <c r="D460" s="13"/>
      <c r="E460" s="97"/>
      <c r="F460"/>
      <c r="G460"/>
      <c r="H460"/>
    </row>
    <row r="461" spans="1:8" x14ac:dyDescent="0.25">
      <c r="A461" s="13"/>
      <c r="B461" s="13"/>
      <c r="C461"/>
      <c r="D461" s="13"/>
      <c r="E461" s="97"/>
      <c r="F461"/>
      <c r="G461"/>
      <c r="H461"/>
    </row>
    <row r="462" spans="1:8" x14ac:dyDescent="0.25">
      <c r="A462" s="13"/>
      <c r="B462" s="13"/>
      <c r="C462"/>
      <c r="D462" s="13"/>
      <c r="E462" s="97"/>
      <c r="F462"/>
      <c r="G462"/>
      <c r="H462"/>
    </row>
    <row r="463" spans="1:8" x14ac:dyDescent="0.25">
      <c r="A463" s="13"/>
      <c r="B463" s="13"/>
      <c r="C463"/>
      <c r="D463" s="13"/>
      <c r="E463" s="97"/>
      <c r="F463"/>
      <c r="G463"/>
      <c r="H463"/>
    </row>
    <row r="464" spans="1:8" x14ac:dyDescent="0.25">
      <c r="A464" s="13"/>
      <c r="B464" s="13"/>
      <c r="C464"/>
      <c r="D464" s="13"/>
      <c r="E464" s="97"/>
      <c r="F464"/>
      <c r="G464"/>
      <c r="H464"/>
    </row>
    <row r="465" spans="1:8" x14ac:dyDescent="0.25">
      <c r="A465" s="13"/>
      <c r="B465" s="13"/>
      <c r="C465"/>
      <c r="D465" s="13"/>
      <c r="E465" s="97"/>
      <c r="F465"/>
      <c r="G465"/>
      <c r="H465"/>
    </row>
    <row r="466" spans="1:8" x14ac:dyDescent="0.25">
      <c r="A466" s="13"/>
      <c r="B466" s="13"/>
      <c r="C466"/>
      <c r="D466" s="13"/>
      <c r="E466" s="97"/>
      <c r="F466"/>
      <c r="G466"/>
      <c r="H466"/>
    </row>
    <row r="467" spans="1:8" x14ac:dyDescent="0.25">
      <c r="A467" s="13"/>
      <c r="B467" s="13"/>
      <c r="C467"/>
      <c r="D467" s="13"/>
      <c r="E467" s="97"/>
      <c r="F467"/>
      <c r="G467"/>
      <c r="H467"/>
    </row>
    <row r="468" spans="1:8" x14ac:dyDescent="0.25">
      <c r="A468" s="13"/>
      <c r="B468" s="13"/>
      <c r="C468"/>
      <c r="D468" s="13"/>
      <c r="E468" s="97"/>
      <c r="F468"/>
      <c r="G468"/>
      <c r="H468"/>
    </row>
    <row r="469" spans="1:8" x14ac:dyDescent="0.25">
      <c r="A469" s="13"/>
      <c r="B469" s="13"/>
      <c r="C469"/>
      <c r="D469" s="13"/>
      <c r="E469" s="97"/>
      <c r="F469"/>
      <c r="G469"/>
      <c r="H469"/>
    </row>
    <row r="470" spans="1:8" x14ac:dyDescent="0.25">
      <c r="A470" s="13"/>
      <c r="B470" s="13"/>
      <c r="C470"/>
      <c r="D470" s="13"/>
      <c r="E470" s="97"/>
      <c r="F470"/>
      <c r="G470"/>
      <c r="H470"/>
    </row>
    <row r="471" spans="1:8" x14ac:dyDescent="0.25">
      <c r="A471" s="13"/>
      <c r="B471" s="13"/>
      <c r="C471"/>
      <c r="D471" s="13"/>
      <c r="E471" s="97"/>
      <c r="F471"/>
      <c r="G471"/>
      <c r="H471"/>
    </row>
    <row r="472" spans="1:8" x14ac:dyDescent="0.25">
      <c r="A472" s="13"/>
      <c r="B472" s="13"/>
      <c r="C472"/>
      <c r="D472" s="13"/>
      <c r="E472" s="97"/>
      <c r="F472"/>
      <c r="G472"/>
      <c r="H472"/>
    </row>
    <row r="473" spans="1:8" x14ac:dyDescent="0.25">
      <c r="A473" s="13"/>
      <c r="B473" s="13"/>
      <c r="C473"/>
      <c r="D473" s="13"/>
      <c r="E473" s="97"/>
      <c r="F473"/>
      <c r="G473"/>
      <c r="H473"/>
    </row>
    <row r="474" spans="1:8" x14ac:dyDescent="0.25">
      <c r="A474" s="13"/>
      <c r="B474" s="13"/>
      <c r="C474"/>
      <c r="D474" s="13"/>
      <c r="E474" s="97"/>
      <c r="F474"/>
      <c r="G474"/>
      <c r="H474"/>
    </row>
    <row r="475" spans="1:8" x14ac:dyDescent="0.25">
      <c r="A475" s="13"/>
      <c r="B475" s="13"/>
      <c r="C475"/>
      <c r="D475" s="13"/>
      <c r="E475" s="97"/>
      <c r="F475"/>
      <c r="G475"/>
      <c r="H475"/>
    </row>
    <row r="476" spans="1:8" x14ac:dyDescent="0.25">
      <c r="A476" s="13"/>
      <c r="B476" s="13"/>
      <c r="C476"/>
      <c r="D476" s="13"/>
      <c r="E476" s="97"/>
      <c r="F476"/>
      <c r="G476"/>
      <c r="H476"/>
    </row>
    <row r="477" spans="1:8" x14ac:dyDescent="0.25">
      <c r="A477" s="13"/>
      <c r="B477" s="13"/>
      <c r="C477"/>
      <c r="D477" s="13"/>
      <c r="E477" s="97"/>
      <c r="F477"/>
      <c r="G477"/>
      <c r="H477"/>
    </row>
    <row r="478" spans="1:8" x14ac:dyDescent="0.25">
      <c r="A478" s="13"/>
      <c r="B478" s="13"/>
      <c r="C478"/>
      <c r="D478" s="13"/>
      <c r="E478" s="97"/>
      <c r="F478"/>
      <c r="G478"/>
      <c r="H478"/>
    </row>
    <row r="479" spans="1:8" x14ac:dyDescent="0.25">
      <c r="A479" s="13"/>
      <c r="B479" s="13"/>
      <c r="C479"/>
      <c r="D479" s="13"/>
      <c r="E479" s="97"/>
      <c r="F479"/>
      <c r="G479"/>
      <c r="H479"/>
    </row>
    <row r="480" spans="1:8" x14ac:dyDescent="0.25">
      <c r="A480" s="13"/>
      <c r="B480" s="13"/>
      <c r="C480"/>
      <c r="D480" s="13"/>
      <c r="E480" s="97"/>
      <c r="F480"/>
      <c r="G480"/>
      <c r="H480"/>
    </row>
    <row r="481" spans="1:8" x14ac:dyDescent="0.25">
      <c r="A481" s="13"/>
      <c r="B481" s="13"/>
      <c r="C481"/>
      <c r="D481" s="13"/>
      <c r="E481" s="97"/>
      <c r="F481"/>
      <c r="G481"/>
      <c r="H481"/>
    </row>
    <row r="482" spans="1:8" x14ac:dyDescent="0.25">
      <c r="A482" s="13"/>
      <c r="B482" s="13"/>
      <c r="C482"/>
      <c r="D482" s="13"/>
      <c r="E482" s="97"/>
      <c r="F482"/>
      <c r="G482"/>
      <c r="H482"/>
    </row>
    <row r="483" spans="1:8" x14ac:dyDescent="0.25">
      <c r="A483" s="13"/>
      <c r="B483" s="13"/>
      <c r="C483"/>
      <c r="D483" s="13"/>
      <c r="E483" s="97"/>
      <c r="F483"/>
      <c r="G483"/>
      <c r="H483"/>
    </row>
    <row r="484" spans="1:8" x14ac:dyDescent="0.25">
      <c r="A484" s="13"/>
      <c r="B484" s="13"/>
      <c r="C484"/>
      <c r="D484" s="13"/>
      <c r="E484" s="97"/>
      <c r="F484"/>
      <c r="G484"/>
      <c r="H484"/>
    </row>
    <row r="485" spans="1:8" x14ac:dyDescent="0.25">
      <c r="A485" s="13"/>
      <c r="B485" s="13"/>
      <c r="C485"/>
      <c r="D485" s="13"/>
      <c r="E485" s="97"/>
      <c r="F485"/>
      <c r="G485"/>
      <c r="H485"/>
    </row>
    <row r="486" spans="1:8" x14ac:dyDescent="0.25">
      <c r="A486" s="13"/>
      <c r="B486" s="13"/>
      <c r="C486"/>
      <c r="D486" s="13"/>
      <c r="E486" s="97"/>
      <c r="F486"/>
      <c r="G486"/>
      <c r="H486"/>
    </row>
    <row r="487" spans="1:8" x14ac:dyDescent="0.25">
      <c r="A487" s="13"/>
      <c r="B487" s="13"/>
      <c r="C487"/>
      <c r="D487" s="13"/>
      <c r="E487" s="97"/>
      <c r="F487"/>
      <c r="G487"/>
      <c r="H487"/>
    </row>
    <row r="488" spans="1:8" x14ac:dyDescent="0.25">
      <c r="A488" s="13"/>
      <c r="B488" s="13"/>
      <c r="C488"/>
      <c r="D488" s="13"/>
      <c r="E488" s="97"/>
      <c r="F488"/>
      <c r="G488"/>
      <c r="H488"/>
    </row>
    <row r="489" spans="1:8" x14ac:dyDescent="0.25">
      <c r="A489" s="13"/>
      <c r="B489" s="13"/>
      <c r="C489"/>
      <c r="D489" s="13"/>
      <c r="E489" s="97"/>
      <c r="F489"/>
      <c r="G489"/>
      <c r="H489"/>
    </row>
    <row r="490" spans="1:8" x14ac:dyDescent="0.25">
      <c r="A490" s="13"/>
      <c r="B490" s="13"/>
      <c r="C490"/>
      <c r="D490" s="13"/>
      <c r="E490" s="97"/>
      <c r="F490"/>
      <c r="G490"/>
      <c r="H490"/>
    </row>
    <row r="491" spans="1:8" x14ac:dyDescent="0.25">
      <c r="A491" s="13"/>
      <c r="B491" s="13"/>
      <c r="C491"/>
      <c r="D491" s="13"/>
      <c r="E491" s="97"/>
      <c r="F491"/>
      <c r="G491"/>
      <c r="H491"/>
    </row>
    <row r="492" spans="1:8" x14ac:dyDescent="0.25">
      <c r="A492" s="13"/>
      <c r="B492" s="13"/>
      <c r="C492"/>
      <c r="D492" s="13"/>
      <c r="E492" s="97"/>
      <c r="F492"/>
      <c r="G492"/>
      <c r="H492"/>
    </row>
    <row r="493" spans="1:8" x14ac:dyDescent="0.25">
      <c r="A493" s="13"/>
      <c r="B493" s="13"/>
      <c r="C493"/>
      <c r="D493" s="13"/>
      <c r="E493" s="97"/>
      <c r="F493"/>
      <c r="G493"/>
      <c r="H493"/>
    </row>
    <row r="494" spans="1:8" x14ac:dyDescent="0.25">
      <c r="A494" s="13"/>
      <c r="B494" s="13"/>
      <c r="C494"/>
      <c r="D494" s="13"/>
      <c r="E494" s="97"/>
      <c r="F494"/>
      <c r="G494"/>
      <c r="H494"/>
    </row>
    <row r="495" spans="1:8" x14ac:dyDescent="0.25">
      <c r="A495" s="13"/>
      <c r="B495" s="13"/>
      <c r="C495"/>
      <c r="D495" s="13"/>
      <c r="E495" s="97"/>
      <c r="F495"/>
      <c r="G495"/>
      <c r="H495"/>
    </row>
    <row r="496" spans="1:8" x14ac:dyDescent="0.25">
      <c r="A496" s="13"/>
      <c r="B496" s="13"/>
      <c r="C496"/>
      <c r="D496" s="13"/>
      <c r="E496" s="97"/>
      <c r="F496"/>
      <c r="G496"/>
      <c r="H496"/>
    </row>
    <row r="497" spans="1:8" x14ac:dyDescent="0.25">
      <c r="A497" s="13"/>
      <c r="B497" s="13"/>
      <c r="C497"/>
      <c r="D497" s="13"/>
      <c r="E497" s="97"/>
      <c r="F497"/>
      <c r="G497"/>
      <c r="H497"/>
    </row>
    <row r="498" spans="1:8" x14ac:dyDescent="0.25">
      <c r="A498" s="13"/>
      <c r="B498" s="13"/>
      <c r="C498"/>
      <c r="D498" s="13"/>
      <c r="E498" s="97"/>
      <c r="F498"/>
      <c r="G498"/>
      <c r="H498"/>
    </row>
    <row r="499" spans="1:8" x14ac:dyDescent="0.25">
      <c r="A499" s="13"/>
      <c r="B499" s="13"/>
      <c r="C499"/>
      <c r="D499" s="13"/>
      <c r="E499" s="97"/>
      <c r="F499"/>
      <c r="G499"/>
      <c r="H499"/>
    </row>
    <row r="500" spans="1:8" x14ac:dyDescent="0.25">
      <c r="A500" s="13"/>
      <c r="B500" s="13"/>
      <c r="C500"/>
      <c r="D500" s="13"/>
      <c r="E500" s="97"/>
      <c r="F500"/>
      <c r="G500"/>
      <c r="H500"/>
    </row>
    <row r="501" spans="1:8" x14ac:dyDescent="0.25">
      <c r="A501" s="13"/>
      <c r="B501" s="13"/>
      <c r="C501"/>
      <c r="D501" s="13"/>
      <c r="E501" s="97"/>
      <c r="F501"/>
      <c r="G501"/>
      <c r="H501"/>
    </row>
    <row r="502" spans="1:8" x14ac:dyDescent="0.25">
      <c r="A502" s="13"/>
      <c r="B502" s="13"/>
      <c r="C502"/>
      <c r="D502" s="13"/>
      <c r="E502" s="97"/>
      <c r="F502"/>
      <c r="G502"/>
      <c r="H502"/>
    </row>
    <row r="503" spans="1:8" x14ac:dyDescent="0.25">
      <c r="A503" s="13"/>
      <c r="B503" s="13"/>
      <c r="C503"/>
      <c r="D503" s="13"/>
      <c r="E503" s="97"/>
      <c r="F503"/>
      <c r="G503"/>
      <c r="H503"/>
    </row>
    <row r="504" spans="1:8" x14ac:dyDescent="0.25">
      <c r="A504" s="13"/>
      <c r="B504" s="13"/>
      <c r="C504"/>
      <c r="D504" s="13"/>
      <c r="E504" s="97"/>
      <c r="F504"/>
      <c r="G504"/>
      <c r="H504"/>
    </row>
    <row r="505" spans="1:8" x14ac:dyDescent="0.25">
      <c r="A505" s="13"/>
      <c r="B505" s="13"/>
      <c r="C505"/>
      <c r="D505" s="13"/>
      <c r="E505" s="97"/>
      <c r="F505"/>
      <c r="G505"/>
      <c r="H505"/>
    </row>
    <row r="506" spans="1:8" x14ac:dyDescent="0.25">
      <c r="A506" s="13"/>
      <c r="B506" s="13"/>
      <c r="C506"/>
      <c r="D506" s="13"/>
      <c r="E506" s="97"/>
      <c r="F506"/>
      <c r="G506"/>
      <c r="H506"/>
    </row>
    <row r="507" spans="1:8" x14ac:dyDescent="0.25">
      <c r="A507" s="13"/>
      <c r="B507" s="13"/>
      <c r="C507"/>
      <c r="D507" s="13"/>
      <c r="E507" s="97"/>
      <c r="F507"/>
      <c r="G507"/>
      <c r="H507"/>
    </row>
    <row r="508" spans="1:8" x14ac:dyDescent="0.25">
      <c r="A508" s="13"/>
      <c r="B508" s="13"/>
      <c r="C508"/>
      <c r="D508" s="13"/>
      <c r="E508" s="97"/>
      <c r="F508"/>
      <c r="G508"/>
      <c r="H508"/>
    </row>
    <row r="509" spans="1:8" x14ac:dyDescent="0.25">
      <c r="A509" s="13"/>
      <c r="B509" s="13"/>
      <c r="C509"/>
      <c r="D509" s="13"/>
      <c r="E509" s="97"/>
      <c r="F509"/>
      <c r="G509"/>
      <c r="H509"/>
    </row>
    <row r="510" spans="1:8" x14ac:dyDescent="0.25">
      <c r="A510" s="13"/>
      <c r="B510" s="13"/>
      <c r="C510"/>
      <c r="D510" s="13"/>
      <c r="E510" s="97"/>
      <c r="F510"/>
      <c r="G510"/>
      <c r="H510"/>
    </row>
    <row r="511" spans="1:8" x14ac:dyDescent="0.25">
      <c r="A511" s="13"/>
      <c r="B511" s="13"/>
      <c r="C511"/>
      <c r="D511" s="13"/>
      <c r="E511" s="97"/>
      <c r="F511"/>
      <c r="G511"/>
      <c r="H511"/>
    </row>
    <row r="512" spans="1:8" x14ac:dyDescent="0.25">
      <c r="A512" s="13"/>
      <c r="B512" s="13"/>
      <c r="C512"/>
      <c r="D512" s="13"/>
      <c r="E512" s="97"/>
      <c r="F512"/>
      <c r="G512"/>
      <c r="H512"/>
    </row>
    <row r="513" spans="1:8" x14ac:dyDescent="0.25">
      <c r="A513" s="13"/>
      <c r="B513" s="13"/>
      <c r="C513"/>
      <c r="D513" s="13"/>
      <c r="E513" s="97"/>
      <c r="F513"/>
      <c r="G513"/>
      <c r="H513"/>
    </row>
    <row r="514" spans="1:8" x14ac:dyDescent="0.25">
      <c r="A514" s="13"/>
      <c r="B514" s="13"/>
      <c r="C514"/>
      <c r="D514" s="13"/>
      <c r="E514" s="97"/>
      <c r="F514"/>
      <c r="G514"/>
      <c r="H514"/>
    </row>
    <row r="515" spans="1:8" x14ac:dyDescent="0.25">
      <c r="A515" s="13"/>
      <c r="B515" s="13"/>
      <c r="C515"/>
      <c r="D515" s="13"/>
      <c r="E515" s="97"/>
      <c r="F515"/>
      <c r="G515"/>
      <c r="H515"/>
    </row>
    <row r="516" spans="1:8" x14ac:dyDescent="0.25">
      <c r="A516" s="13"/>
      <c r="B516" s="13"/>
      <c r="C516"/>
      <c r="D516" s="13"/>
      <c r="E516" s="97"/>
      <c r="F516"/>
      <c r="G516"/>
      <c r="H516"/>
    </row>
    <row r="517" spans="1:8" x14ac:dyDescent="0.25">
      <c r="A517" s="13"/>
      <c r="B517" s="13"/>
      <c r="C517"/>
      <c r="D517" s="13"/>
      <c r="E517" s="97"/>
      <c r="F517"/>
      <c r="G517"/>
      <c r="H517"/>
    </row>
    <row r="518" spans="1:8" x14ac:dyDescent="0.25">
      <c r="A518" s="13"/>
      <c r="B518" s="13"/>
      <c r="C518"/>
      <c r="D518" s="13"/>
      <c r="E518" s="97"/>
      <c r="F518"/>
      <c r="G518"/>
      <c r="H518"/>
    </row>
    <row r="519" spans="1:8" x14ac:dyDescent="0.25">
      <c r="A519" s="13"/>
      <c r="B519" s="13"/>
      <c r="C519"/>
      <c r="D519" s="13"/>
      <c r="E519" s="97"/>
      <c r="F519"/>
      <c r="G519"/>
      <c r="H519"/>
    </row>
    <row r="520" spans="1:8" x14ac:dyDescent="0.25">
      <c r="A520" s="13"/>
      <c r="B520" s="13"/>
      <c r="C520"/>
      <c r="D520" s="13"/>
      <c r="E520" s="97"/>
      <c r="F520"/>
      <c r="G520"/>
      <c r="H520"/>
    </row>
    <row r="521" spans="1:8" x14ac:dyDescent="0.25">
      <c r="A521" s="13"/>
      <c r="B521" s="13"/>
      <c r="C521"/>
      <c r="D521" s="13"/>
      <c r="E521" s="97"/>
      <c r="F521"/>
      <c r="G521"/>
      <c r="H521"/>
    </row>
    <row r="522" spans="1:8" x14ac:dyDescent="0.25">
      <c r="A522" s="13"/>
      <c r="B522" s="13"/>
      <c r="C522"/>
      <c r="D522" s="13"/>
      <c r="E522" s="97"/>
      <c r="F522"/>
      <c r="G522"/>
      <c r="H522"/>
    </row>
    <row r="523" spans="1:8" x14ac:dyDescent="0.25">
      <c r="A523" s="13"/>
      <c r="B523" s="13"/>
      <c r="C523"/>
      <c r="D523" s="13"/>
      <c r="E523" s="97"/>
      <c r="F523"/>
      <c r="G523"/>
      <c r="H523"/>
    </row>
    <row r="524" spans="1:8" x14ac:dyDescent="0.25">
      <c r="A524" s="13"/>
      <c r="B524" s="13"/>
      <c r="C524"/>
      <c r="D524" s="13"/>
      <c r="E524" s="97"/>
      <c r="F524"/>
      <c r="G524"/>
      <c r="H524"/>
    </row>
    <row r="525" spans="1:8" x14ac:dyDescent="0.25">
      <c r="A525" s="13"/>
      <c r="B525" s="13"/>
      <c r="C525"/>
      <c r="D525" s="13"/>
      <c r="E525" s="97"/>
      <c r="F525"/>
      <c r="G525"/>
      <c r="H525"/>
    </row>
    <row r="526" spans="1:8" x14ac:dyDescent="0.25">
      <c r="A526" s="13"/>
      <c r="B526" s="13"/>
      <c r="C526"/>
      <c r="D526" s="13"/>
      <c r="E526" s="97"/>
      <c r="F526"/>
      <c r="G526"/>
      <c r="H526"/>
    </row>
    <row r="527" spans="1:8" x14ac:dyDescent="0.25">
      <c r="A527" s="13"/>
      <c r="B527" s="13"/>
      <c r="C527"/>
      <c r="D527" s="13"/>
      <c r="E527" s="97"/>
      <c r="F527"/>
      <c r="G527"/>
      <c r="H527"/>
    </row>
    <row r="528" spans="1:8" x14ac:dyDescent="0.25">
      <c r="A528" s="13"/>
      <c r="B528" s="13"/>
      <c r="C528"/>
      <c r="D528" s="13"/>
      <c r="E528" s="97"/>
      <c r="F528"/>
      <c r="G528"/>
      <c r="H528"/>
    </row>
    <row r="529" spans="1:8" x14ac:dyDescent="0.25">
      <c r="A529" s="13"/>
      <c r="B529" s="13"/>
      <c r="C529"/>
      <c r="D529" s="13"/>
      <c r="E529" s="97"/>
      <c r="F529"/>
      <c r="G529"/>
      <c r="H529"/>
    </row>
    <row r="530" spans="1:8" x14ac:dyDescent="0.25">
      <c r="A530" s="13"/>
      <c r="B530" s="13"/>
      <c r="C530"/>
      <c r="D530" s="13"/>
      <c r="E530" s="97"/>
      <c r="F530"/>
      <c r="G530"/>
      <c r="H530"/>
    </row>
    <row r="531" spans="1:8" x14ac:dyDescent="0.25">
      <c r="A531" s="13"/>
      <c r="B531" s="13"/>
      <c r="C531"/>
      <c r="D531" s="13"/>
      <c r="E531" s="97"/>
      <c r="F531"/>
      <c r="G531"/>
      <c r="H531"/>
    </row>
    <row r="532" spans="1:8" x14ac:dyDescent="0.25">
      <c r="A532" s="13"/>
      <c r="B532" s="13"/>
      <c r="C532"/>
      <c r="D532" s="13"/>
      <c r="E532" s="97"/>
      <c r="F532"/>
      <c r="G532"/>
      <c r="H532"/>
    </row>
    <row r="533" spans="1:8" x14ac:dyDescent="0.25">
      <c r="A533" s="13"/>
      <c r="B533" s="13"/>
      <c r="C533"/>
      <c r="D533" s="13"/>
      <c r="E533" s="97"/>
      <c r="F533"/>
      <c r="G533"/>
      <c r="H533"/>
    </row>
    <row r="534" spans="1:8" x14ac:dyDescent="0.25">
      <c r="A534" s="13"/>
      <c r="B534" s="13"/>
      <c r="C534"/>
      <c r="D534" s="13"/>
      <c r="E534" s="97"/>
      <c r="F534"/>
      <c r="G534"/>
      <c r="H534"/>
    </row>
    <row r="535" spans="1:8" x14ac:dyDescent="0.25">
      <c r="A535" s="13"/>
      <c r="B535" s="13"/>
      <c r="C535"/>
      <c r="D535" s="13"/>
      <c r="E535" s="97"/>
      <c r="F535"/>
      <c r="G535"/>
      <c r="H535"/>
    </row>
    <row r="536" spans="1:8" x14ac:dyDescent="0.25">
      <c r="A536" s="13"/>
      <c r="B536" s="13"/>
      <c r="C536"/>
      <c r="D536" s="13"/>
      <c r="E536" s="97"/>
      <c r="F536"/>
      <c r="G536"/>
      <c r="H536"/>
    </row>
    <row r="537" spans="1:8" x14ac:dyDescent="0.25">
      <c r="A537" s="13"/>
      <c r="B537" s="13"/>
      <c r="C537"/>
      <c r="D537" s="13"/>
      <c r="E537" s="97"/>
      <c r="F537"/>
      <c r="G537"/>
      <c r="H537"/>
    </row>
    <row r="538" spans="1:8" x14ac:dyDescent="0.25">
      <c r="A538" s="13"/>
      <c r="B538" s="13"/>
      <c r="C538"/>
      <c r="D538" s="13"/>
      <c r="E538" s="97"/>
      <c r="F538"/>
      <c r="G538"/>
      <c r="H538"/>
    </row>
    <row r="539" spans="1:8" x14ac:dyDescent="0.25">
      <c r="A539" s="13"/>
      <c r="B539" s="13"/>
      <c r="C539"/>
      <c r="D539" s="13"/>
      <c r="E539" s="97"/>
      <c r="F539"/>
      <c r="G539"/>
      <c r="H539"/>
    </row>
    <row r="540" spans="1:8" x14ac:dyDescent="0.25">
      <c r="A540" s="13"/>
      <c r="B540" s="13"/>
      <c r="C540"/>
      <c r="D540" s="13"/>
      <c r="E540" s="97"/>
      <c r="F540"/>
      <c r="G540"/>
      <c r="H540"/>
    </row>
    <row r="541" spans="1:8" x14ac:dyDescent="0.25">
      <c r="A541" s="13"/>
      <c r="B541" s="13"/>
      <c r="C541"/>
      <c r="D541" s="13"/>
      <c r="E541" s="97"/>
      <c r="F541"/>
      <c r="G541"/>
      <c r="H541"/>
    </row>
    <row r="542" spans="1:8" x14ac:dyDescent="0.25">
      <c r="A542" s="13"/>
      <c r="B542" s="13"/>
      <c r="C542"/>
      <c r="D542" s="13"/>
      <c r="E542" s="97"/>
      <c r="F542"/>
      <c r="G542"/>
      <c r="H542"/>
    </row>
    <row r="543" spans="1:8" x14ac:dyDescent="0.25">
      <c r="A543" s="13"/>
      <c r="B543" s="13"/>
      <c r="C543"/>
      <c r="D543" s="13"/>
      <c r="E543" s="97"/>
      <c r="F543"/>
      <c r="G543"/>
      <c r="H543"/>
    </row>
    <row r="544" spans="1:8" x14ac:dyDescent="0.25">
      <c r="A544" s="13"/>
      <c r="B544" s="13"/>
      <c r="C544"/>
      <c r="D544" s="13"/>
      <c r="E544" s="97"/>
      <c r="F544"/>
      <c r="G544"/>
      <c r="H544"/>
    </row>
    <row r="545" spans="1:8" x14ac:dyDescent="0.25">
      <c r="A545" s="13"/>
      <c r="B545" s="13"/>
      <c r="C545"/>
      <c r="D545" s="13"/>
      <c r="E545" s="97"/>
      <c r="F545"/>
      <c r="G545"/>
      <c r="H545"/>
    </row>
    <row r="546" spans="1:8" x14ac:dyDescent="0.25">
      <c r="A546" s="13"/>
      <c r="B546" s="13"/>
      <c r="C546"/>
      <c r="D546" s="13"/>
      <c r="E546" s="97"/>
      <c r="F546"/>
      <c r="G546"/>
      <c r="H546"/>
    </row>
    <row r="547" spans="1:8" x14ac:dyDescent="0.25">
      <c r="A547" s="13"/>
      <c r="B547" s="13"/>
      <c r="C547"/>
      <c r="D547" s="13"/>
      <c r="E547" s="97"/>
      <c r="F547"/>
      <c r="G547"/>
      <c r="H547"/>
    </row>
    <row r="548" spans="1:8" x14ac:dyDescent="0.25">
      <c r="A548" s="13"/>
      <c r="B548" s="13"/>
      <c r="C548"/>
      <c r="D548" s="13"/>
      <c r="E548" s="97"/>
      <c r="F548"/>
      <c r="G548"/>
      <c r="H548"/>
    </row>
    <row r="549" spans="1:8" x14ac:dyDescent="0.25">
      <c r="A549" s="13"/>
      <c r="B549" s="13"/>
      <c r="C549"/>
      <c r="D549" s="13"/>
      <c r="E549" s="97"/>
      <c r="F549"/>
      <c r="G549"/>
      <c r="H549"/>
    </row>
    <row r="550" spans="1:8" x14ac:dyDescent="0.25">
      <c r="A550" s="13"/>
      <c r="B550" s="13"/>
      <c r="C550"/>
      <c r="D550" s="13"/>
      <c r="E550" s="97"/>
      <c r="F550"/>
      <c r="G550"/>
      <c r="H550"/>
    </row>
    <row r="551" spans="1:8" x14ac:dyDescent="0.25">
      <c r="A551" s="13"/>
      <c r="B551" s="13"/>
      <c r="C551"/>
      <c r="D551" s="13"/>
      <c r="E551" s="97"/>
      <c r="F551"/>
      <c r="G551"/>
      <c r="H551"/>
    </row>
    <row r="552" spans="1:8" x14ac:dyDescent="0.25">
      <c r="A552" s="13"/>
      <c r="B552" s="13"/>
      <c r="C552"/>
      <c r="D552" s="13"/>
      <c r="E552" s="97"/>
      <c r="F552"/>
      <c r="G552"/>
      <c r="H552"/>
    </row>
    <row r="553" spans="1:8" x14ac:dyDescent="0.25">
      <c r="A553" s="13"/>
      <c r="B553" s="13"/>
      <c r="C553"/>
      <c r="D553" s="13"/>
      <c r="E553" s="97"/>
      <c r="F553"/>
      <c r="G553"/>
      <c r="H553"/>
    </row>
    <row r="554" spans="1:8" x14ac:dyDescent="0.25">
      <c r="A554" s="13"/>
      <c r="B554" s="13"/>
      <c r="C554"/>
      <c r="D554" s="13"/>
      <c r="E554" s="97"/>
      <c r="F554"/>
      <c r="G554"/>
      <c r="H554"/>
    </row>
    <row r="555" spans="1:8" x14ac:dyDescent="0.25">
      <c r="A555" s="13"/>
      <c r="B555" s="13"/>
      <c r="C555"/>
      <c r="D555" s="13"/>
      <c r="E555" s="97"/>
      <c r="F555"/>
      <c r="G555"/>
      <c r="H555"/>
    </row>
    <row r="556" spans="1:8" x14ac:dyDescent="0.25">
      <c r="A556" s="13"/>
      <c r="B556" s="13"/>
      <c r="C556"/>
      <c r="D556" s="13"/>
      <c r="E556" s="97"/>
      <c r="F556"/>
      <c r="G556"/>
      <c r="H556"/>
    </row>
    <row r="557" spans="1:8" x14ac:dyDescent="0.25">
      <c r="A557" s="13"/>
      <c r="B557" s="13"/>
      <c r="C557"/>
      <c r="D557" s="13"/>
      <c r="E557" s="97"/>
      <c r="F557"/>
      <c r="G557"/>
      <c r="H557"/>
    </row>
    <row r="558" spans="1:8" x14ac:dyDescent="0.25">
      <c r="A558" s="13"/>
      <c r="B558" s="13"/>
      <c r="C558"/>
      <c r="D558" s="13"/>
      <c r="E558" s="97"/>
      <c r="F558"/>
      <c r="G558"/>
      <c r="H558"/>
    </row>
    <row r="559" spans="1:8" x14ac:dyDescent="0.25">
      <c r="A559" s="13"/>
      <c r="B559" s="13"/>
      <c r="C559"/>
      <c r="D559" s="13"/>
      <c r="E559" s="97"/>
      <c r="F559"/>
      <c r="G559"/>
      <c r="H559"/>
    </row>
    <row r="560" spans="1:8" x14ac:dyDescent="0.25">
      <c r="A560" s="13"/>
      <c r="B560" s="13"/>
      <c r="C560"/>
      <c r="D560" s="13"/>
      <c r="E560" s="97"/>
      <c r="F560"/>
      <c r="G560"/>
      <c r="H560"/>
    </row>
    <row r="561" spans="1:8" x14ac:dyDescent="0.25">
      <c r="A561" s="13"/>
      <c r="B561" s="13"/>
      <c r="C561"/>
      <c r="D561" s="13"/>
      <c r="E561" s="97"/>
      <c r="F561"/>
      <c r="G561"/>
      <c r="H561"/>
    </row>
    <row r="562" spans="1:8" x14ac:dyDescent="0.25">
      <c r="A562" s="13"/>
      <c r="B562" s="13"/>
      <c r="C562"/>
      <c r="D562" s="13"/>
      <c r="E562" s="97"/>
      <c r="F562"/>
      <c r="G562"/>
      <c r="H562"/>
    </row>
    <row r="563" spans="1:8" x14ac:dyDescent="0.25">
      <c r="A563" s="13"/>
      <c r="B563" s="13"/>
      <c r="C563"/>
      <c r="D563" s="13"/>
      <c r="E563" s="97"/>
      <c r="F563"/>
      <c r="G563"/>
      <c r="H563"/>
    </row>
    <row r="564" spans="1:8" x14ac:dyDescent="0.25">
      <c r="A564" s="13"/>
      <c r="B564" s="13"/>
      <c r="C564"/>
      <c r="D564" s="13"/>
      <c r="E564" s="97"/>
      <c r="F564"/>
      <c r="G564"/>
      <c r="H564"/>
    </row>
    <row r="565" spans="1:8" x14ac:dyDescent="0.25">
      <c r="A565" s="13"/>
      <c r="B565" s="13"/>
      <c r="C565"/>
      <c r="D565" s="13"/>
      <c r="E565" s="97"/>
      <c r="F565"/>
      <c r="G565"/>
      <c r="H565"/>
    </row>
    <row r="566" spans="1:8" x14ac:dyDescent="0.25">
      <c r="A566" s="13"/>
      <c r="B566" s="13"/>
      <c r="C566"/>
      <c r="D566" s="13"/>
      <c r="E566" s="97"/>
      <c r="F566"/>
      <c r="G566"/>
      <c r="H566"/>
    </row>
    <row r="567" spans="1:8" x14ac:dyDescent="0.25">
      <c r="A567" s="13"/>
      <c r="B567" s="13"/>
      <c r="C567"/>
      <c r="D567" s="13"/>
      <c r="E567" s="97"/>
      <c r="F567"/>
      <c r="G567"/>
      <c r="H567"/>
    </row>
    <row r="568" spans="1:8" x14ac:dyDescent="0.25">
      <c r="A568" s="13"/>
      <c r="B568" s="13"/>
      <c r="C568"/>
      <c r="D568" s="13"/>
      <c r="E568" s="97"/>
      <c r="F568"/>
      <c r="G568"/>
      <c r="H568"/>
    </row>
    <row r="569" spans="1:8" x14ac:dyDescent="0.25">
      <c r="A569" s="13"/>
      <c r="B569" s="13"/>
      <c r="C569"/>
      <c r="D569" s="13"/>
      <c r="E569" s="97"/>
      <c r="F569"/>
      <c r="G569"/>
      <c r="H569"/>
    </row>
    <row r="570" spans="1:8" x14ac:dyDescent="0.25">
      <c r="A570" s="13"/>
      <c r="B570" s="13"/>
      <c r="C570"/>
      <c r="D570" s="13"/>
      <c r="E570" s="97"/>
      <c r="F570"/>
      <c r="G570"/>
      <c r="H570"/>
    </row>
    <row r="571" spans="1:8" x14ac:dyDescent="0.25">
      <c r="A571" s="13"/>
      <c r="B571" s="13"/>
      <c r="C571"/>
      <c r="D571" s="13"/>
      <c r="E571" s="97"/>
      <c r="F571"/>
      <c r="G571"/>
      <c r="H571"/>
    </row>
    <row r="572" spans="1:8" x14ac:dyDescent="0.25">
      <c r="A572" s="13"/>
      <c r="B572" s="13"/>
      <c r="C572"/>
      <c r="D572" s="13"/>
      <c r="E572" s="97"/>
      <c r="F572"/>
      <c r="G572"/>
      <c r="H572"/>
    </row>
    <row r="573" spans="1:8" x14ac:dyDescent="0.25">
      <c r="A573" s="13"/>
      <c r="B573" s="13"/>
      <c r="C573"/>
      <c r="D573" s="13"/>
      <c r="E573" s="97"/>
      <c r="F573"/>
      <c r="G573"/>
      <c r="H573"/>
    </row>
    <row r="574" spans="1:8" x14ac:dyDescent="0.25">
      <c r="A574" s="13"/>
      <c r="B574" s="13"/>
      <c r="C574"/>
      <c r="D574" s="13"/>
      <c r="E574" s="97"/>
      <c r="F574"/>
      <c r="G574"/>
      <c r="H574"/>
    </row>
    <row r="575" spans="1:8" x14ac:dyDescent="0.25">
      <c r="A575" s="13"/>
      <c r="B575" s="13"/>
      <c r="C575"/>
      <c r="D575" s="13"/>
      <c r="E575" s="97"/>
      <c r="F575"/>
      <c r="G575"/>
      <c r="H575"/>
    </row>
    <row r="576" spans="1:8" x14ac:dyDescent="0.25">
      <c r="A576" s="13"/>
      <c r="B576" s="13"/>
      <c r="C576"/>
      <c r="D576" s="13"/>
      <c r="E576" s="97"/>
      <c r="F576"/>
      <c r="G576"/>
      <c r="H576"/>
    </row>
    <row r="577" spans="1:8" x14ac:dyDescent="0.25">
      <c r="A577" s="13"/>
      <c r="B577" s="13"/>
      <c r="C577"/>
      <c r="D577" s="13"/>
      <c r="E577" s="97"/>
      <c r="F577"/>
      <c r="G577"/>
      <c r="H577"/>
    </row>
    <row r="578" spans="1:8" x14ac:dyDescent="0.25">
      <c r="A578" s="13"/>
      <c r="B578" s="13"/>
      <c r="C578"/>
      <c r="D578" s="13"/>
      <c r="E578" s="97"/>
      <c r="F578"/>
      <c r="G578"/>
      <c r="H578"/>
    </row>
    <row r="579" spans="1:8" x14ac:dyDescent="0.25">
      <c r="A579" s="13"/>
      <c r="B579" s="13"/>
      <c r="C579"/>
      <c r="D579" s="13"/>
      <c r="E579" s="97"/>
      <c r="F579"/>
      <c r="G579"/>
      <c r="H579"/>
    </row>
    <row r="580" spans="1:8" x14ac:dyDescent="0.25">
      <c r="A580" s="13"/>
      <c r="B580" s="13"/>
      <c r="C580"/>
      <c r="D580" s="13"/>
      <c r="E580" s="97"/>
      <c r="F580"/>
      <c r="G580"/>
      <c r="H580"/>
    </row>
    <row r="581" spans="1:8" x14ac:dyDescent="0.25">
      <c r="A581" s="13"/>
      <c r="B581" s="13"/>
      <c r="C581"/>
      <c r="D581" s="13"/>
      <c r="E581" s="97"/>
      <c r="F581"/>
      <c r="G581"/>
      <c r="H581"/>
    </row>
    <row r="582" spans="1:8" x14ac:dyDescent="0.25">
      <c r="A582" s="13"/>
      <c r="B582" s="13"/>
      <c r="C582"/>
      <c r="D582" s="13"/>
      <c r="E582" s="97"/>
      <c r="F582"/>
      <c r="G582"/>
      <c r="H582"/>
    </row>
    <row r="583" spans="1:8" x14ac:dyDescent="0.25">
      <c r="A583" s="13"/>
      <c r="B583" s="13"/>
      <c r="C583"/>
      <c r="D583" s="13"/>
      <c r="E583" s="97"/>
      <c r="F583"/>
      <c r="G583"/>
      <c r="H583"/>
    </row>
    <row r="584" spans="1:8" x14ac:dyDescent="0.25">
      <c r="A584" s="13"/>
      <c r="B584" s="13"/>
      <c r="C584"/>
      <c r="D584" s="13"/>
      <c r="E584" s="97"/>
      <c r="F584"/>
      <c r="G584"/>
      <c r="H584"/>
    </row>
    <row r="585" spans="1:8" x14ac:dyDescent="0.25">
      <c r="A585" s="13"/>
      <c r="B585" s="13"/>
      <c r="C585"/>
      <c r="D585" s="13"/>
      <c r="E585" s="97"/>
      <c r="F585"/>
      <c r="G585"/>
      <c r="H585"/>
    </row>
    <row r="586" spans="1:8" x14ac:dyDescent="0.25">
      <c r="A586" s="13"/>
      <c r="B586" s="13"/>
      <c r="C586"/>
      <c r="D586" s="13"/>
      <c r="E586" s="97"/>
      <c r="F586"/>
      <c r="G586"/>
      <c r="H586"/>
    </row>
    <row r="587" spans="1:8" x14ac:dyDescent="0.25">
      <c r="A587" s="13"/>
      <c r="B587" s="13"/>
      <c r="C587"/>
      <c r="D587" s="13"/>
      <c r="E587" s="97"/>
      <c r="F587"/>
      <c r="G587"/>
      <c r="H587"/>
    </row>
    <row r="588" spans="1:8" x14ac:dyDescent="0.25">
      <c r="A588" s="13"/>
      <c r="B588" s="13"/>
      <c r="C588"/>
      <c r="D588" s="13"/>
      <c r="E588" s="97"/>
      <c r="F588"/>
      <c r="G588"/>
      <c r="H588"/>
    </row>
    <row r="589" spans="1:8" x14ac:dyDescent="0.25">
      <c r="A589" s="13"/>
      <c r="B589" s="13"/>
      <c r="C589"/>
      <c r="D589" s="13"/>
      <c r="E589" s="97"/>
      <c r="F589"/>
      <c r="G589"/>
      <c r="H589"/>
    </row>
    <row r="590" spans="1:8" x14ac:dyDescent="0.25">
      <c r="A590" s="13"/>
      <c r="B590" s="13"/>
      <c r="C590"/>
      <c r="D590" s="13"/>
      <c r="E590" s="97"/>
      <c r="F590"/>
      <c r="G590"/>
      <c r="H590"/>
    </row>
    <row r="591" spans="1:8" x14ac:dyDescent="0.25">
      <c r="A591" s="13"/>
      <c r="B591" s="13"/>
      <c r="C591"/>
      <c r="D591" s="13"/>
      <c r="E591" s="97"/>
      <c r="F591"/>
      <c r="G591"/>
      <c r="H591"/>
    </row>
    <row r="592" spans="1:8" x14ac:dyDescent="0.25">
      <c r="A592" s="13"/>
      <c r="B592" s="13"/>
      <c r="C592"/>
      <c r="D592" s="13"/>
      <c r="E592" s="97"/>
      <c r="F592"/>
      <c r="G592"/>
      <c r="H592"/>
    </row>
    <row r="593" spans="1:8" x14ac:dyDescent="0.25">
      <c r="A593" s="13"/>
      <c r="B593" s="13"/>
      <c r="C593"/>
      <c r="D593" s="13"/>
      <c r="E593" s="97"/>
      <c r="F593"/>
      <c r="G593"/>
      <c r="H593"/>
    </row>
    <row r="594" spans="1:8" x14ac:dyDescent="0.25">
      <c r="A594" s="13"/>
      <c r="B594" s="13"/>
      <c r="C594"/>
      <c r="D594" s="13"/>
      <c r="E594" s="97"/>
      <c r="F594"/>
      <c r="G594"/>
      <c r="H594"/>
    </row>
    <row r="595" spans="1:8" x14ac:dyDescent="0.25">
      <c r="A595" s="13"/>
      <c r="B595" s="13"/>
      <c r="C595"/>
      <c r="D595" s="13"/>
      <c r="E595" s="97"/>
      <c r="F595"/>
      <c r="G595"/>
      <c r="H595"/>
    </row>
    <row r="596" spans="1:8" x14ac:dyDescent="0.25">
      <c r="A596" s="13"/>
      <c r="B596" s="13"/>
      <c r="C596"/>
      <c r="D596" s="13"/>
      <c r="E596" s="97"/>
      <c r="F596"/>
      <c r="G596"/>
      <c r="H596"/>
    </row>
    <row r="597" spans="1:8" x14ac:dyDescent="0.25">
      <c r="A597" s="13"/>
      <c r="B597" s="13"/>
      <c r="C597"/>
      <c r="D597" s="13"/>
      <c r="E597" s="97"/>
      <c r="F597"/>
      <c r="G597"/>
      <c r="H597"/>
    </row>
    <row r="598" spans="1:8" x14ac:dyDescent="0.25">
      <c r="A598" s="13"/>
      <c r="B598" s="13"/>
      <c r="C598"/>
      <c r="D598" s="13"/>
      <c r="E598" s="97"/>
      <c r="F598"/>
      <c r="G598"/>
      <c r="H598"/>
    </row>
    <row r="599" spans="1:8" x14ac:dyDescent="0.25">
      <c r="A599" s="13"/>
      <c r="B599" s="13"/>
      <c r="C599"/>
      <c r="D599" s="13"/>
      <c r="E599" s="97"/>
      <c r="F599"/>
      <c r="G599"/>
      <c r="H599"/>
    </row>
    <row r="600" spans="1:8" x14ac:dyDescent="0.25">
      <c r="A600" s="13"/>
      <c r="B600" s="13"/>
      <c r="C600"/>
      <c r="D600" s="13"/>
      <c r="E600" s="97"/>
      <c r="F600"/>
      <c r="G600"/>
      <c r="H600"/>
    </row>
    <row r="601" spans="1:8" x14ac:dyDescent="0.25">
      <c r="A601" s="13"/>
      <c r="B601" s="13"/>
      <c r="C601"/>
      <c r="D601" s="13"/>
      <c r="E601" s="97"/>
      <c r="F601"/>
      <c r="G601"/>
      <c r="H601"/>
    </row>
    <row r="602" spans="1:8" x14ac:dyDescent="0.25">
      <c r="A602" s="13"/>
      <c r="B602" s="13"/>
      <c r="C602"/>
      <c r="D602" s="13"/>
      <c r="E602" s="97"/>
      <c r="F602"/>
      <c r="G602"/>
      <c r="H602"/>
    </row>
    <row r="603" spans="1:8" x14ac:dyDescent="0.25">
      <c r="A603" s="13"/>
      <c r="B603" s="13"/>
      <c r="C603"/>
      <c r="D603" s="13"/>
      <c r="E603" s="97"/>
      <c r="F603"/>
      <c r="G603"/>
      <c r="H603"/>
    </row>
    <row r="604" spans="1:8" x14ac:dyDescent="0.25">
      <c r="A604" s="13"/>
      <c r="B604" s="13"/>
      <c r="C604"/>
      <c r="D604" s="13"/>
      <c r="E604" s="97"/>
      <c r="F604"/>
      <c r="G604"/>
      <c r="H604"/>
    </row>
    <row r="605" spans="1:8" x14ac:dyDescent="0.25">
      <c r="A605" s="13"/>
      <c r="B605" s="13"/>
      <c r="C605"/>
      <c r="D605" s="13"/>
      <c r="E605" s="97"/>
      <c r="F605"/>
      <c r="G605"/>
      <c r="H605"/>
    </row>
    <row r="606" spans="1:8" x14ac:dyDescent="0.25">
      <c r="A606" s="13"/>
      <c r="B606" s="13"/>
      <c r="C606"/>
      <c r="D606" s="13"/>
      <c r="E606" s="97"/>
      <c r="F606"/>
      <c r="G606"/>
      <c r="H606"/>
    </row>
    <row r="607" spans="1:8" x14ac:dyDescent="0.25">
      <c r="A607" s="13"/>
      <c r="B607" s="13"/>
      <c r="C607"/>
      <c r="D607" s="13"/>
      <c r="E607" s="97"/>
      <c r="F607"/>
      <c r="G607"/>
      <c r="H607"/>
    </row>
    <row r="608" spans="1:8" x14ac:dyDescent="0.25">
      <c r="A608" s="13"/>
      <c r="B608" s="13"/>
      <c r="C608"/>
      <c r="D608" s="13"/>
      <c r="E608" s="97"/>
      <c r="F608"/>
      <c r="G608"/>
      <c r="H608"/>
    </row>
    <row r="609" spans="1:8" x14ac:dyDescent="0.25">
      <c r="A609" s="13"/>
      <c r="B609" s="13"/>
      <c r="C609"/>
      <c r="D609" s="13"/>
      <c r="E609" s="97"/>
      <c r="F609"/>
      <c r="G609"/>
      <c r="H609"/>
    </row>
    <row r="610" spans="1:8" x14ac:dyDescent="0.25">
      <c r="A610" s="13"/>
      <c r="B610" s="13"/>
      <c r="C610"/>
      <c r="D610" s="13"/>
      <c r="E610" s="97"/>
      <c r="F610"/>
      <c r="G610"/>
      <c r="H610"/>
    </row>
    <row r="611" spans="1:8" x14ac:dyDescent="0.25">
      <c r="A611" s="13"/>
      <c r="B611" s="13"/>
      <c r="C611"/>
      <c r="D611" s="13"/>
      <c r="E611" s="97"/>
      <c r="F611"/>
      <c r="G611"/>
      <c r="H611"/>
    </row>
    <row r="612" spans="1:8" x14ac:dyDescent="0.25">
      <c r="A612" s="13"/>
      <c r="B612" s="13"/>
      <c r="C612"/>
      <c r="D612" s="13"/>
      <c r="E612" s="97"/>
      <c r="F612"/>
      <c r="G612"/>
      <c r="H612"/>
    </row>
    <row r="613" spans="1:8" x14ac:dyDescent="0.25">
      <c r="A613" s="13"/>
      <c r="B613" s="13"/>
      <c r="C613"/>
      <c r="D613" s="13"/>
      <c r="E613" s="97"/>
      <c r="F613"/>
      <c r="G613"/>
      <c r="H613"/>
    </row>
    <row r="614" spans="1:8" x14ac:dyDescent="0.25">
      <c r="A614" s="13"/>
      <c r="B614" s="13"/>
      <c r="C614"/>
      <c r="D614" s="13"/>
      <c r="E614" s="97"/>
      <c r="F614"/>
      <c r="G614"/>
      <c r="H614"/>
    </row>
    <row r="615" spans="1:8" x14ac:dyDescent="0.25">
      <c r="A615" s="13"/>
      <c r="B615" s="13"/>
      <c r="C615"/>
      <c r="D615" s="13"/>
      <c r="E615" s="97"/>
      <c r="F615"/>
      <c r="G615"/>
      <c r="H615"/>
    </row>
    <row r="616" spans="1:8" x14ac:dyDescent="0.25">
      <c r="A616" s="13"/>
      <c r="B616" s="13"/>
      <c r="C616"/>
      <c r="D616" s="13"/>
      <c r="E616" s="97"/>
      <c r="F616"/>
      <c r="G616"/>
      <c r="H616"/>
    </row>
    <row r="617" spans="1:8" x14ac:dyDescent="0.25">
      <c r="A617" s="13"/>
      <c r="B617" s="13"/>
      <c r="C617"/>
      <c r="D617" s="13"/>
      <c r="E617" s="97"/>
      <c r="F617"/>
      <c r="G617"/>
      <c r="H617"/>
    </row>
    <row r="618" spans="1:8" x14ac:dyDescent="0.25">
      <c r="A618" s="13"/>
      <c r="B618" s="13"/>
      <c r="C618"/>
      <c r="D618" s="13"/>
      <c r="E618" s="97"/>
      <c r="F618"/>
      <c r="G618"/>
      <c r="H618"/>
    </row>
    <row r="619" spans="1:8" x14ac:dyDescent="0.25">
      <c r="A619" s="13"/>
      <c r="B619" s="13"/>
      <c r="C619"/>
      <c r="D619" s="13"/>
      <c r="E619" s="97"/>
      <c r="F619"/>
      <c r="G619"/>
      <c r="H619"/>
    </row>
    <row r="620" spans="1:8" x14ac:dyDescent="0.25">
      <c r="A620" s="13"/>
      <c r="B620" s="13"/>
      <c r="C620"/>
      <c r="D620" s="13"/>
      <c r="E620" s="97"/>
      <c r="F620"/>
      <c r="G620"/>
      <c r="H620"/>
    </row>
    <row r="621" spans="1:8" x14ac:dyDescent="0.25">
      <c r="A621" s="13"/>
      <c r="B621" s="13"/>
      <c r="C621"/>
      <c r="D621" s="13"/>
      <c r="E621" s="97"/>
      <c r="F621"/>
      <c r="G621"/>
      <c r="H621"/>
    </row>
    <row r="622" spans="1:8" x14ac:dyDescent="0.25">
      <c r="A622" s="13"/>
      <c r="B622" s="13"/>
      <c r="C622"/>
      <c r="D622" s="13"/>
      <c r="E622" s="97"/>
      <c r="F622"/>
      <c r="G622"/>
      <c r="H622"/>
    </row>
    <row r="623" spans="1:8" x14ac:dyDescent="0.25">
      <c r="A623" s="13"/>
      <c r="B623" s="13"/>
      <c r="C623"/>
      <c r="D623" s="13"/>
      <c r="E623" s="97"/>
      <c r="F623"/>
      <c r="G623"/>
      <c r="H623"/>
    </row>
    <row r="624" spans="1:8" x14ac:dyDescent="0.25">
      <c r="A624" s="13"/>
      <c r="B624" s="13"/>
      <c r="C624"/>
      <c r="D624" s="13"/>
      <c r="E624" s="97"/>
      <c r="F624"/>
      <c r="G624"/>
      <c r="H624"/>
    </row>
    <row r="625" spans="1:8" x14ac:dyDescent="0.25">
      <c r="A625" s="13"/>
      <c r="B625" s="13"/>
      <c r="C625"/>
      <c r="D625" s="13"/>
      <c r="E625" s="97"/>
      <c r="F625"/>
      <c r="G625"/>
      <c r="H625"/>
    </row>
    <row r="626" spans="1:8" x14ac:dyDescent="0.25">
      <c r="A626" s="13"/>
      <c r="B626" s="13"/>
      <c r="C626"/>
      <c r="D626" s="13"/>
      <c r="E626" s="97"/>
      <c r="F626"/>
      <c r="G626"/>
      <c r="H626"/>
    </row>
    <row r="627" spans="1:8" x14ac:dyDescent="0.25">
      <c r="A627" s="13"/>
      <c r="B627" s="13"/>
      <c r="C627"/>
      <c r="D627" s="13"/>
      <c r="E627" s="97"/>
      <c r="F627"/>
      <c r="G627"/>
      <c r="H627"/>
    </row>
    <row r="628" spans="1:8" x14ac:dyDescent="0.25">
      <c r="A628" s="13"/>
      <c r="B628" s="13"/>
      <c r="C628"/>
      <c r="D628" s="13"/>
      <c r="E628" s="97"/>
      <c r="F628"/>
      <c r="G628"/>
      <c r="H628"/>
    </row>
    <row r="629" spans="1:8" x14ac:dyDescent="0.25">
      <c r="A629" s="13"/>
      <c r="B629" s="13"/>
      <c r="C629"/>
      <c r="D629" s="13"/>
      <c r="E629" s="97"/>
      <c r="F629"/>
      <c r="G629"/>
      <c r="H629"/>
    </row>
    <row r="630" spans="1:8" x14ac:dyDescent="0.25">
      <c r="A630" s="13"/>
      <c r="B630" s="13"/>
      <c r="C630"/>
      <c r="D630" s="13"/>
      <c r="E630" s="97"/>
      <c r="F630"/>
      <c r="G630"/>
      <c r="H630"/>
    </row>
    <row r="631" spans="1:8" x14ac:dyDescent="0.25">
      <c r="A631" s="13"/>
      <c r="B631" s="13"/>
      <c r="C631"/>
      <c r="D631" s="13"/>
      <c r="E631" s="97"/>
      <c r="F631"/>
      <c r="G631"/>
      <c r="H631"/>
    </row>
    <row r="632" spans="1:8" x14ac:dyDescent="0.25">
      <c r="A632" s="13"/>
      <c r="B632" s="13"/>
      <c r="C632"/>
      <c r="D632" s="13"/>
      <c r="E632" s="97"/>
      <c r="F632"/>
      <c r="G632"/>
      <c r="H632"/>
    </row>
    <row r="633" spans="1:8" x14ac:dyDescent="0.25">
      <c r="A633" s="13"/>
      <c r="B633" s="13"/>
      <c r="C633"/>
      <c r="D633" s="13"/>
      <c r="E633" s="97"/>
      <c r="F633"/>
      <c r="G633"/>
      <c r="H633"/>
    </row>
    <row r="634" spans="1:8" x14ac:dyDescent="0.25">
      <c r="A634" s="13"/>
      <c r="B634" s="13"/>
      <c r="C634"/>
      <c r="D634" s="13"/>
      <c r="E634" s="97"/>
      <c r="F634"/>
      <c r="G634"/>
      <c r="H634"/>
    </row>
    <row r="635" spans="1:8" x14ac:dyDescent="0.25">
      <c r="A635" s="13"/>
      <c r="B635" s="13"/>
      <c r="C635"/>
      <c r="D635" s="13"/>
      <c r="E635" s="97"/>
      <c r="F635"/>
      <c r="G635"/>
      <c r="H635"/>
    </row>
    <row r="636" spans="1:8" x14ac:dyDescent="0.25">
      <c r="A636" s="13"/>
      <c r="B636" s="13"/>
      <c r="C636"/>
      <c r="D636" s="13"/>
      <c r="E636" s="97"/>
      <c r="F636"/>
      <c r="G636"/>
      <c r="H636"/>
    </row>
    <row r="637" spans="1:8" x14ac:dyDescent="0.25">
      <c r="A637" s="13"/>
      <c r="B637" s="13"/>
      <c r="C637"/>
      <c r="D637" s="13"/>
      <c r="E637" s="97"/>
      <c r="F637"/>
      <c r="G637"/>
      <c r="H637"/>
    </row>
    <row r="638" spans="1:8" x14ac:dyDescent="0.25">
      <c r="A638" s="13"/>
      <c r="B638" s="13"/>
      <c r="C638"/>
      <c r="D638" s="13"/>
      <c r="E638" s="97"/>
      <c r="F638"/>
      <c r="G638"/>
      <c r="H638"/>
    </row>
    <row r="639" spans="1:8" x14ac:dyDescent="0.25">
      <c r="A639" s="13"/>
      <c r="B639" s="13"/>
      <c r="C639"/>
      <c r="D639" s="13"/>
      <c r="E639" s="97"/>
      <c r="F639"/>
      <c r="G639"/>
      <c r="H639"/>
    </row>
    <row r="640" spans="1:8" x14ac:dyDescent="0.25">
      <c r="A640" s="13"/>
      <c r="B640" s="13"/>
      <c r="C640"/>
      <c r="D640" s="13"/>
      <c r="E640" s="97"/>
      <c r="F640"/>
      <c r="G640"/>
      <c r="H640"/>
    </row>
    <row r="641" spans="1:8" x14ac:dyDescent="0.25">
      <c r="A641" s="13"/>
      <c r="B641" s="13"/>
      <c r="C641"/>
      <c r="D641" s="13"/>
      <c r="E641" s="97"/>
      <c r="F641"/>
      <c r="G641"/>
      <c r="H641"/>
    </row>
    <row r="642" spans="1:8" x14ac:dyDescent="0.25">
      <c r="A642" s="13"/>
      <c r="B642" s="13"/>
      <c r="C642"/>
      <c r="D642" s="13"/>
      <c r="E642" s="97"/>
      <c r="F642"/>
      <c r="G642"/>
      <c r="H642"/>
    </row>
    <row r="643" spans="1:8" x14ac:dyDescent="0.25">
      <c r="A643" s="13"/>
      <c r="B643" s="13"/>
      <c r="C643"/>
      <c r="D643" s="13"/>
      <c r="E643" s="97"/>
      <c r="F643"/>
      <c r="G643"/>
      <c r="H643"/>
    </row>
    <row r="644" spans="1:8" x14ac:dyDescent="0.25">
      <c r="A644" s="13"/>
      <c r="B644" s="13"/>
      <c r="C644"/>
      <c r="D644" s="13"/>
      <c r="E644" s="97"/>
      <c r="F644"/>
      <c r="G644"/>
      <c r="H644"/>
    </row>
    <row r="645" spans="1:8" x14ac:dyDescent="0.25">
      <c r="A645" s="13"/>
      <c r="B645" s="13"/>
      <c r="C645"/>
      <c r="D645" s="13"/>
      <c r="E645" s="97"/>
      <c r="F645"/>
      <c r="G645"/>
      <c r="H645"/>
    </row>
    <row r="646" spans="1:8" x14ac:dyDescent="0.25">
      <c r="A646" s="13"/>
      <c r="B646" s="13"/>
      <c r="C646"/>
      <c r="D646" s="13"/>
      <c r="E646" s="97"/>
      <c r="F646"/>
      <c r="G646"/>
      <c r="H646"/>
    </row>
    <row r="647" spans="1:8" x14ac:dyDescent="0.25">
      <c r="A647" s="13"/>
      <c r="B647" s="13"/>
      <c r="C647"/>
      <c r="D647" s="13"/>
      <c r="E647" s="97"/>
      <c r="F647"/>
      <c r="G647"/>
      <c r="H647"/>
    </row>
    <row r="648" spans="1:8" x14ac:dyDescent="0.25">
      <c r="A648" s="13"/>
      <c r="B648" s="13"/>
      <c r="C648"/>
      <c r="D648" s="13"/>
      <c r="E648" s="97"/>
      <c r="F648"/>
      <c r="G648"/>
      <c r="H648"/>
    </row>
    <row r="649" spans="1:8" x14ac:dyDescent="0.25">
      <c r="A649" s="13"/>
      <c r="B649" s="13"/>
      <c r="C649"/>
      <c r="D649" s="13"/>
      <c r="E649" s="97"/>
      <c r="F649"/>
      <c r="G649"/>
      <c r="H649"/>
    </row>
    <row r="650" spans="1:8" x14ac:dyDescent="0.25">
      <c r="A650" s="13"/>
      <c r="B650" s="13"/>
      <c r="C650"/>
      <c r="D650" s="13"/>
      <c r="E650" s="97"/>
      <c r="F650"/>
      <c r="G650"/>
      <c r="H650"/>
    </row>
    <row r="651" spans="1:8" x14ac:dyDescent="0.25">
      <c r="A651" s="13"/>
      <c r="B651" s="13"/>
      <c r="C651"/>
      <c r="D651" s="13"/>
      <c r="E651" s="97"/>
      <c r="F651"/>
      <c r="G651"/>
      <c r="H651"/>
    </row>
    <row r="652" spans="1:8" x14ac:dyDescent="0.25">
      <c r="A652" s="13"/>
      <c r="B652" s="13"/>
      <c r="C652"/>
      <c r="D652" s="13"/>
      <c r="E652" s="97"/>
      <c r="F652"/>
      <c r="G652"/>
      <c r="H652"/>
    </row>
    <row r="653" spans="1:8" x14ac:dyDescent="0.25">
      <c r="A653" s="13"/>
      <c r="B653" s="13"/>
      <c r="C653"/>
      <c r="D653" s="13"/>
      <c r="E653" s="97"/>
      <c r="F653"/>
      <c r="G653"/>
      <c r="H653"/>
    </row>
    <row r="654" spans="1:8" x14ac:dyDescent="0.25">
      <c r="A654" s="13"/>
      <c r="B654" s="13"/>
      <c r="C654"/>
      <c r="D654" s="13"/>
      <c r="E654" s="97"/>
      <c r="F654"/>
      <c r="G654"/>
      <c r="H654"/>
    </row>
    <row r="655" spans="1:8" x14ac:dyDescent="0.25">
      <c r="A655" s="13"/>
      <c r="B655" s="13"/>
      <c r="C655"/>
      <c r="D655" s="13"/>
      <c r="E655" s="97"/>
      <c r="F655"/>
      <c r="G655"/>
      <c r="H655"/>
    </row>
    <row r="656" spans="1:8" x14ac:dyDescent="0.25">
      <c r="A656" s="13"/>
      <c r="B656" s="13"/>
      <c r="C656"/>
      <c r="D656" s="13"/>
      <c r="E656" s="97"/>
      <c r="F656"/>
      <c r="G656"/>
      <c r="H656"/>
    </row>
    <row r="657" spans="1:8" x14ac:dyDescent="0.25">
      <c r="A657" s="13"/>
      <c r="B657" s="13"/>
      <c r="C657"/>
      <c r="D657" s="13"/>
      <c r="E657" s="97"/>
      <c r="F657"/>
      <c r="G657"/>
      <c r="H657"/>
    </row>
    <row r="658" spans="1:8" x14ac:dyDescent="0.25">
      <c r="A658" s="13"/>
      <c r="B658" s="13"/>
      <c r="C658"/>
      <c r="D658" s="13"/>
      <c r="E658" s="97"/>
      <c r="F658"/>
      <c r="G658"/>
      <c r="H658"/>
    </row>
    <row r="659" spans="1:8" x14ac:dyDescent="0.25">
      <c r="A659" s="13"/>
      <c r="B659" s="13"/>
      <c r="C659"/>
      <c r="D659" s="13"/>
      <c r="E659" s="97"/>
      <c r="F659"/>
      <c r="G659"/>
      <c r="H659"/>
    </row>
    <row r="660" spans="1:8" x14ac:dyDescent="0.25">
      <c r="A660" s="13"/>
      <c r="B660" s="13"/>
      <c r="C660"/>
      <c r="D660" s="13"/>
      <c r="E660" s="97"/>
      <c r="F660"/>
      <c r="G660"/>
      <c r="H660"/>
    </row>
    <row r="661" spans="1:8" x14ac:dyDescent="0.25">
      <c r="A661" s="13"/>
      <c r="B661" s="13"/>
      <c r="C661"/>
      <c r="D661" s="13"/>
      <c r="E661" s="97"/>
      <c r="F661"/>
      <c r="G661"/>
      <c r="H661"/>
    </row>
    <row r="662" spans="1:8" x14ac:dyDescent="0.25">
      <c r="A662" s="13"/>
      <c r="B662" s="13"/>
      <c r="C662"/>
      <c r="D662" s="13"/>
      <c r="E662" s="97"/>
      <c r="F662"/>
      <c r="G662"/>
      <c r="H662"/>
    </row>
    <row r="663" spans="1:8" x14ac:dyDescent="0.25">
      <c r="A663" s="13"/>
      <c r="B663" s="13"/>
      <c r="C663"/>
      <c r="D663" s="13"/>
      <c r="E663" s="97"/>
      <c r="F663"/>
      <c r="G663"/>
      <c r="H663"/>
    </row>
    <row r="664" spans="1:8" x14ac:dyDescent="0.25">
      <c r="A664" s="13"/>
      <c r="B664" s="13"/>
      <c r="C664"/>
      <c r="D664" s="13"/>
      <c r="E664" s="97"/>
      <c r="F664"/>
      <c r="G664"/>
      <c r="H664"/>
    </row>
    <row r="665" spans="1:8" x14ac:dyDescent="0.25">
      <c r="A665" s="13"/>
      <c r="B665" s="13"/>
      <c r="C665"/>
      <c r="D665" s="13"/>
      <c r="E665" s="97"/>
      <c r="F665"/>
      <c r="G665"/>
      <c r="H665"/>
    </row>
    <row r="666" spans="1:8" x14ac:dyDescent="0.25">
      <c r="A666" s="13"/>
      <c r="B666" s="13"/>
      <c r="C666"/>
      <c r="D666" s="13"/>
      <c r="E666" s="97"/>
      <c r="F666"/>
      <c r="G666"/>
      <c r="H666"/>
    </row>
    <row r="667" spans="1:8" x14ac:dyDescent="0.25">
      <c r="A667" s="13"/>
      <c r="B667" s="13"/>
      <c r="C667"/>
      <c r="D667" s="13"/>
      <c r="E667" s="97"/>
      <c r="F667"/>
      <c r="G667"/>
      <c r="H667"/>
    </row>
    <row r="668" spans="1:8" x14ac:dyDescent="0.25">
      <c r="A668" s="13"/>
      <c r="B668" s="13"/>
      <c r="C668"/>
      <c r="D668" s="13"/>
      <c r="E668" s="97"/>
      <c r="F668"/>
      <c r="G668"/>
      <c r="H668"/>
    </row>
    <row r="669" spans="1:8" x14ac:dyDescent="0.25">
      <c r="A669" s="13"/>
      <c r="B669" s="13"/>
      <c r="C669"/>
      <c r="D669" s="13"/>
      <c r="E669" s="97"/>
      <c r="F669"/>
      <c r="G669"/>
      <c r="H669"/>
    </row>
    <row r="670" spans="1:8" x14ac:dyDescent="0.25">
      <c r="A670" s="13"/>
      <c r="B670" s="13"/>
      <c r="C670"/>
      <c r="D670" s="13"/>
      <c r="E670" s="97"/>
      <c r="F670"/>
      <c r="G670"/>
      <c r="H670"/>
    </row>
    <row r="671" spans="1:8" x14ac:dyDescent="0.25">
      <c r="A671" s="13"/>
      <c r="B671" s="13"/>
      <c r="C671"/>
      <c r="D671" s="13"/>
      <c r="E671" s="97"/>
      <c r="F671"/>
      <c r="G671"/>
      <c r="H671"/>
    </row>
    <row r="672" spans="1:8" x14ac:dyDescent="0.25">
      <c r="A672" s="13"/>
      <c r="B672" s="13"/>
      <c r="C672"/>
      <c r="D672" s="13"/>
      <c r="E672" s="97"/>
      <c r="F672"/>
      <c r="G672"/>
      <c r="H672"/>
    </row>
    <row r="673" spans="1:8" x14ac:dyDescent="0.25">
      <c r="A673" s="13"/>
      <c r="B673" s="13"/>
      <c r="C673"/>
      <c r="D673" s="13"/>
      <c r="E673" s="97"/>
      <c r="F673"/>
      <c r="G673"/>
      <c r="H673"/>
    </row>
    <row r="674" spans="1:8" x14ac:dyDescent="0.25">
      <c r="A674" s="13"/>
      <c r="B674" s="13"/>
      <c r="C674"/>
      <c r="D674" s="13"/>
      <c r="E674" s="97"/>
      <c r="F674"/>
      <c r="G674"/>
      <c r="H674"/>
    </row>
    <row r="675" spans="1:8" x14ac:dyDescent="0.25">
      <c r="A675" s="13"/>
      <c r="B675" s="13"/>
      <c r="C675"/>
      <c r="D675" s="13"/>
      <c r="E675" s="97"/>
      <c r="F675"/>
      <c r="G675"/>
      <c r="H675"/>
    </row>
    <row r="676" spans="1:8" x14ac:dyDescent="0.25">
      <c r="A676" s="13"/>
      <c r="B676" s="13"/>
      <c r="C676"/>
      <c r="D676" s="13"/>
      <c r="E676" s="97"/>
      <c r="F676"/>
      <c r="G676"/>
      <c r="H676"/>
    </row>
    <row r="677" spans="1:8" x14ac:dyDescent="0.25">
      <c r="A677" s="13"/>
      <c r="B677" s="13"/>
      <c r="C677"/>
      <c r="D677" s="13"/>
      <c r="E677" s="97"/>
      <c r="F677"/>
      <c r="G677"/>
      <c r="H677"/>
    </row>
    <row r="678" spans="1:8" x14ac:dyDescent="0.25">
      <c r="A678" s="13"/>
      <c r="B678" s="13"/>
      <c r="C678"/>
      <c r="D678" s="13"/>
      <c r="E678" s="97"/>
      <c r="F678"/>
      <c r="G678"/>
      <c r="H678"/>
    </row>
    <row r="679" spans="1:8" x14ac:dyDescent="0.25">
      <c r="A679" s="13"/>
      <c r="B679" s="13"/>
      <c r="C679"/>
      <c r="D679" s="13"/>
      <c r="E679" s="97"/>
      <c r="F679"/>
      <c r="G679"/>
      <c r="H679"/>
    </row>
    <row r="680" spans="1:8" x14ac:dyDescent="0.25">
      <c r="A680" s="13"/>
      <c r="B680" s="13"/>
      <c r="C680"/>
      <c r="D680" s="13"/>
      <c r="E680" s="97"/>
      <c r="F680"/>
      <c r="G680"/>
      <c r="H680"/>
    </row>
    <row r="681" spans="1:8" x14ac:dyDescent="0.25">
      <c r="A681" s="13"/>
      <c r="B681" s="13"/>
      <c r="C681"/>
      <c r="D681" s="13"/>
      <c r="E681" s="97"/>
      <c r="F681"/>
      <c r="G681"/>
      <c r="H681"/>
    </row>
    <row r="682" spans="1:8" x14ac:dyDescent="0.25">
      <c r="A682" s="13"/>
      <c r="B682" s="13"/>
      <c r="C682"/>
      <c r="D682" s="13"/>
      <c r="E682" s="97"/>
      <c r="F682"/>
      <c r="G682"/>
      <c r="H682"/>
    </row>
    <row r="683" spans="1:8" x14ac:dyDescent="0.25">
      <c r="A683" s="13"/>
      <c r="B683" s="13"/>
      <c r="C683"/>
      <c r="D683" s="13"/>
      <c r="E683" s="97"/>
      <c r="F683"/>
      <c r="G683"/>
      <c r="H683"/>
    </row>
    <row r="684" spans="1:8" x14ac:dyDescent="0.25">
      <c r="A684" s="13"/>
      <c r="B684" s="13"/>
      <c r="C684"/>
      <c r="D684" s="13"/>
      <c r="E684" s="97"/>
      <c r="F684"/>
      <c r="G684"/>
      <c r="H684"/>
    </row>
    <row r="685" spans="1:8" x14ac:dyDescent="0.25">
      <c r="A685" s="13"/>
      <c r="B685" s="13"/>
      <c r="C685"/>
      <c r="D685" s="13"/>
      <c r="E685" s="97"/>
      <c r="F685"/>
      <c r="G685"/>
      <c r="H685"/>
    </row>
    <row r="686" spans="1:8" x14ac:dyDescent="0.25">
      <c r="A686" s="13"/>
      <c r="B686" s="13"/>
      <c r="C686"/>
      <c r="D686" s="13"/>
      <c r="E686" s="97"/>
      <c r="F686"/>
      <c r="G686"/>
      <c r="H686"/>
    </row>
    <row r="687" spans="1:8" x14ac:dyDescent="0.25">
      <c r="A687" s="13"/>
      <c r="B687" s="13"/>
      <c r="C687"/>
      <c r="D687" s="13"/>
      <c r="E687" s="97"/>
      <c r="F687"/>
      <c r="G687"/>
      <c r="H687"/>
    </row>
    <row r="688" spans="1:8" x14ac:dyDescent="0.25">
      <c r="A688" s="13"/>
      <c r="B688" s="13"/>
      <c r="C688"/>
      <c r="D688" s="13"/>
      <c r="E688" s="97"/>
      <c r="F688"/>
      <c r="G688"/>
      <c r="H688"/>
    </row>
    <row r="689" spans="1:8" x14ac:dyDescent="0.25">
      <c r="A689" s="13"/>
      <c r="B689" s="13"/>
      <c r="C689"/>
      <c r="D689" s="13"/>
      <c r="E689" s="97"/>
      <c r="F689"/>
      <c r="G689"/>
      <c r="H689"/>
    </row>
    <row r="690" spans="1:8" x14ac:dyDescent="0.25">
      <c r="A690" s="13"/>
      <c r="B690" s="13"/>
      <c r="C690"/>
      <c r="D690" s="13"/>
      <c r="E690" s="97"/>
      <c r="F690"/>
      <c r="G690"/>
      <c r="H690"/>
    </row>
    <row r="691" spans="1:8" x14ac:dyDescent="0.25">
      <c r="A691" s="13"/>
      <c r="B691" s="13"/>
      <c r="C691"/>
      <c r="D691" s="13"/>
      <c r="E691" s="97"/>
      <c r="F691"/>
      <c r="G691"/>
      <c r="H691"/>
    </row>
    <row r="692" spans="1:8" x14ac:dyDescent="0.25">
      <c r="A692" s="13"/>
      <c r="B692" s="13"/>
      <c r="C692"/>
      <c r="D692" s="13"/>
      <c r="E692" s="97"/>
      <c r="F692"/>
      <c r="G692"/>
      <c r="H692"/>
    </row>
  </sheetData>
  <mergeCells count="20">
    <mergeCell ref="C204:D204"/>
    <mergeCell ref="E204:G204"/>
    <mergeCell ref="B1:H1"/>
    <mergeCell ref="C3:D3"/>
    <mergeCell ref="A17:H17"/>
    <mergeCell ref="C19:D19"/>
    <mergeCell ref="A202:H202"/>
    <mergeCell ref="A218:H218"/>
    <mergeCell ref="C220:D220"/>
    <mergeCell ref="E220:G220"/>
    <mergeCell ref="A237:H237"/>
    <mergeCell ref="C239:D239"/>
    <mergeCell ref="E239:G239"/>
    <mergeCell ref="A280:H280"/>
    <mergeCell ref="A251:H251"/>
    <mergeCell ref="C253:D253"/>
    <mergeCell ref="E253:G253"/>
    <mergeCell ref="A267:H267"/>
    <mergeCell ref="C269:D269"/>
    <mergeCell ref="E269:G26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Szpital Uniwersytecki nr1 im.dr.A.Jurasza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Wiśniewska</dc:creator>
  <cp:lastModifiedBy>Andrzej Komyć</cp:lastModifiedBy>
  <cp:lastPrinted>2020-06-26T09:54:26Z</cp:lastPrinted>
  <dcterms:created xsi:type="dcterms:W3CDTF">2020-05-18T12:22:59Z</dcterms:created>
  <dcterms:modified xsi:type="dcterms:W3CDTF">2020-07-02T12:33:13Z</dcterms:modified>
</cp:coreProperties>
</file>